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20" yWindow="135" windowWidth="16410" windowHeight="9315" activeTab="2"/>
  </bookViews>
  <sheets>
    <sheet name="Rangliste" sheetId="1" r:id="rId1"/>
    <sheet name="Rang" sheetId="2" r:id="rId2"/>
    <sheet name="Abfragen" sheetId="3" r:id="rId3"/>
    <sheet name="Meistersch" sheetId="4" r:id="rId4"/>
  </sheets>
  <definedNames>
    <definedName name="_xlnm._FilterDatabase" localSheetId="1" hidden="1">'Rang'!$A$2:$L$168</definedName>
    <definedName name="_xlnm.Print_Area" localSheetId="1">'Rang'!$A$1:$J$168</definedName>
  </definedNames>
  <calcPr fullCalcOnLoad="1"/>
</workbook>
</file>

<file path=xl/sharedStrings.xml><?xml version="1.0" encoding="utf-8"?>
<sst xmlns="http://schemas.openxmlformats.org/spreadsheetml/2006/main" count="2364" uniqueCount="595">
  <si>
    <t>Crazy Balls</t>
  </si>
  <si>
    <t>AOK</t>
  </si>
  <si>
    <t>Dematic</t>
  </si>
  <si>
    <t>Stadt Offenbach</t>
  </si>
  <si>
    <t>Lufthansa AirPlus</t>
  </si>
  <si>
    <t>A</t>
  </si>
  <si>
    <t>B</t>
  </si>
  <si>
    <t>C</t>
  </si>
  <si>
    <t>Name</t>
  </si>
  <si>
    <t>Vorname</t>
  </si>
  <si>
    <t>Pass-Nr.</t>
  </si>
  <si>
    <t>Team</t>
  </si>
  <si>
    <t>Klasse</t>
  </si>
  <si>
    <t>Gesamt</t>
  </si>
  <si>
    <t>Spiele</t>
  </si>
  <si>
    <t>ø</t>
  </si>
  <si>
    <t>Pins</t>
  </si>
  <si>
    <t>G</t>
  </si>
  <si>
    <t>M</t>
  </si>
  <si>
    <t>W</t>
  </si>
  <si>
    <t>Rang
alt</t>
  </si>
  <si>
    <t>Pass-Nr</t>
  </si>
  <si>
    <t>Pins ges.</t>
  </si>
  <si>
    <t>Schnitt</t>
  </si>
  <si>
    <t>Filtername</t>
  </si>
  <si>
    <t>Smokie Pins</t>
  </si>
  <si>
    <t>Magie der Wellness</t>
  </si>
  <si>
    <t>Nummer 5 klebt</t>
  </si>
  <si>
    <t>Wellenmacher 1</t>
  </si>
  <si>
    <t>Gassenhauer</t>
  </si>
  <si>
    <t>Wellenmacher 2</t>
  </si>
  <si>
    <t>Wellenmacher 3</t>
  </si>
  <si>
    <t>Valovis 2</t>
  </si>
  <si>
    <t>Wellenmacher</t>
  </si>
  <si>
    <t>Turkey's</t>
  </si>
  <si>
    <t>EINZEL</t>
  </si>
  <si>
    <t>Spielernamen</t>
  </si>
  <si>
    <t>Mannschaften</t>
  </si>
  <si>
    <t>BSG's</t>
  </si>
  <si>
    <t>Klassen</t>
  </si>
  <si>
    <t>Geschlecht</t>
  </si>
  <si>
    <t>Parkbowling</t>
  </si>
  <si>
    <t>Wellenmacher 4</t>
  </si>
  <si>
    <t>Valovis 1</t>
  </si>
  <si>
    <t>Valovis</t>
  </si>
  <si>
    <t>DM Team/Einzel</t>
  </si>
  <si>
    <t>Rang neu</t>
  </si>
  <si>
    <t>DM Doppel/Mixed</t>
  </si>
  <si>
    <t>Mixed Finale</t>
  </si>
  <si>
    <t>EM</t>
  </si>
  <si>
    <t>Voll daneben</t>
  </si>
  <si>
    <t>MM Bau 2</t>
  </si>
  <si>
    <t>MM Bau 1</t>
  </si>
  <si>
    <t>x</t>
  </si>
  <si>
    <t>MM Bau</t>
  </si>
  <si>
    <t>Saison 2018/2019
Team</t>
  </si>
  <si>
    <t>Stadt Offenbach 1</t>
  </si>
  <si>
    <t>Stadt Offenbach 2</t>
  </si>
  <si>
    <t>Haase</t>
  </si>
  <si>
    <t xml:space="preserve"> Reiner</t>
  </si>
  <si>
    <t>104/15</t>
  </si>
  <si>
    <t>Doffin</t>
  </si>
  <si>
    <t xml:space="preserve"> Rebecca</t>
  </si>
  <si>
    <t>103/15</t>
  </si>
  <si>
    <t>Vogel</t>
  </si>
  <si>
    <t xml:space="preserve"> Bernd</t>
  </si>
  <si>
    <t>122/12</t>
  </si>
  <si>
    <t xml:space="preserve"> Wolfgang</t>
  </si>
  <si>
    <t>102/15</t>
  </si>
  <si>
    <t xml:space="preserve"> Thomas</t>
  </si>
  <si>
    <t>069/13</t>
  </si>
  <si>
    <t xml:space="preserve"> Jürgen</t>
  </si>
  <si>
    <t>317/88</t>
  </si>
  <si>
    <t>139/15</t>
  </si>
  <si>
    <t>Scharnowski</t>
  </si>
  <si>
    <t xml:space="preserve"> Waldemar</t>
  </si>
  <si>
    <t>127/94</t>
  </si>
  <si>
    <t>Fabian</t>
  </si>
  <si>
    <t xml:space="preserve"> Ingo</t>
  </si>
  <si>
    <t>064/14</t>
  </si>
  <si>
    <t>Sabo</t>
  </si>
  <si>
    <t xml:space="preserve"> Ivan</t>
  </si>
  <si>
    <t>360/83</t>
  </si>
  <si>
    <t>Siebel</t>
  </si>
  <si>
    <t xml:space="preserve"> Erwin</t>
  </si>
  <si>
    <t>140/15</t>
  </si>
  <si>
    <t>Harzer</t>
  </si>
  <si>
    <t xml:space="preserve"> Christopher</t>
  </si>
  <si>
    <t>030/16</t>
  </si>
  <si>
    <t>Schwermer</t>
  </si>
  <si>
    <t>062/18</t>
  </si>
  <si>
    <t>Lella</t>
  </si>
  <si>
    <t xml:space="preserve"> Michele</t>
  </si>
  <si>
    <t>059/14</t>
  </si>
  <si>
    <t>Kiefer</t>
  </si>
  <si>
    <t xml:space="preserve"> Michael</t>
  </si>
  <si>
    <t>029/08</t>
  </si>
  <si>
    <t>Spendler</t>
  </si>
  <si>
    <t xml:space="preserve"> Peggy</t>
  </si>
  <si>
    <t>156/99</t>
  </si>
  <si>
    <t>Mank</t>
  </si>
  <si>
    <t xml:space="preserve"> Siegfried</t>
  </si>
  <si>
    <t>128/05</t>
  </si>
  <si>
    <t>Winkelmann</t>
  </si>
  <si>
    <t xml:space="preserve"> Marco</t>
  </si>
  <si>
    <t>108/16</t>
  </si>
  <si>
    <t>Chalkidis</t>
  </si>
  <si>
    <t xml:space="preserve"> Anastasios</t>
  </si>
  <si>
    <t>110/99</t>
  </si>
  <si>
    <t>Beyer</t>
  </si>
  <si>
    <t xml:space="preserve"> Patrick</t>
  </si>
  <si>
    <t>096/14</t>
  </si>
  <si>
    <t>Schmitt</t>
  </si>
  <si>
    <t xml:space="preserve"> David</t>
  </si>
  <si>
    <t>107/15</t>
  </si>
  <si>
    <t>Dorow</t>
  </si>
  <si>
    <t xml:space="preserve"> Jochen</t>
  </si>
  <si>
    <t>093/14</t>
  </si>
  <si>
    <t xml:space="preserve"> Roland</t>
  </si>
  <si>
    <t>095/14</t>
  </si>
  <si>
    <t>Team Ankarsum D</t>
  </si>
  <si>
    <t>Fuertes</t>
  </si>
  <si>
    <t xml:space="preserve"> Daniel</t>
  </si>
  <si>
    <t>027/08</t>
  </si>
  <si>
    <t>Dengs</t>
  </si>
  <si>
    <t xml:space="preserve"> Kevin</t>
  </si>
  <si>
    <t>104/12</t>
  </si>
  <si>
    <t>114/14</t>
  </si>
  <si>
    <t>Poller</t>
  </si>
  <si>
    <t xml:space="preserve"> Armin</t>
  </si>
  <si>
    <t>172/10</t>
  </si>
  <si>
    <t>Malow</t>
  </si>
  <si>
    <t xml:space="preserve"> Christine</t>
  </si>
  <si>
    <t>125/12</t>
  </si>
  <si>
    <t>Rahner</t>
  </si>
  <si>
    <t xml:space="preserve"> Viktor</t>
  </si>
  <si>
    <t>107/17</t>
  </si>
  <si>
    <t>Mader</t>
  </si>
  <si>
    <t xml:space="preserve"> Gaby</t>
  </si>
  <si>
    <t>121/12</t>
  </si>
  <si>
    <t>Capizzi</t>
  </si>
  <si>
    <t xml:space="preserve"> Nunzio</t>
  </si>
  <si>
    <t>242/93</t>
  </si>
  <si>
    <t>Schwing</t>
  </si>
  <si>
    <t xml:space="preserve"> Dirk</t>
  </si>
  <si>
    <t>070/04</t>
  </si>
  <si>
    <t>Schneider</t>
  </si>
  <si>
    <t>438/89</t>
  </si>
  <si>
    <t>Winter</t>
  </si>
  <si>
    <t>045/85</t>
  </si>
  <si>
    <t>Brückner</t>
  </si>
  <si>
    <t xml:space="preserve"> Sylvia</t>
  </si>
  <si>
    <t>181/01</t>
  </si>
  <si>
    <t xml:space="preserve"> Werner</t>
  </si>
  <si>
    <t>161/04</t>
  </si>
  <si>
    <t>Knöchel</t>
  </si>
  <si>
    <t xml:space="preserve"> Frank</t>
  </si>
  <si>
    <t>127/86</t>
  </si>
  <si>
    <t>Scholz</t>
  </si>
  <si>
    <t xml:space="preserve"> Dieter</t>
  </si>
  <si>
    <t>112/15</t>
  </si>
  <si>
    <t>Arnold</t>
  </si>
  <si>
    <t>026/07</t>
  </si>
  <si>
    <t>Appel</t>
  </si>
  <si>
    <t xml:space="preserve"> Claudia</t>
  </si>
  <si>
    <t>104/11</t>
  </si>
  <si>
    <t>Willand</t>
  </si>
  <si>
    <t>171/06</t>
  </si>
  <si>
    <t>Sperling</t>
  </si>
  <si>
    <t xml:space="preserve"> Alfred</t>
  </si>
  <si>
    <t>171/01</t>
  </si>
  <si>
    <t>Bläß</t>
  </si>
  <si>
    <t xml:space="preserve"> Martin</t>
  </si>
  <si>
    <t>008/10</t>
  </si>
  <si>
    <t>Kemmerer</t>
  </si>
  <si>
    <t>104/94</t>
  </si>
  <si>
    <t>Böhm</t>
  </si>
  <si>
    <t xml:space="preserve"> Torsten</t>
  </si>
  <si>
    <t>058/13</t>
  </si>
  <si>
    <t>Blickhahn</t>
  </si>
  <si>
    <t xml:space="preserve"> Richard</t>
  </si>
  <si>
    <t>184/96</t>
  </si>
  <si>
    <t>Regenfuss</t>
  </si>
  <si>
    <t xml:space="preserve"> Norbert</t>
  </si>
  <si>
    <t>118/16</t>
  </si>
  <si>
    <t>Tragbar</t>
  </si>
  <si>
    <t>070/08</t>
  </si>
  <si>
    <t>Reckemeier</t>
  </si>
  <si>
    <t xml:space="preserve"> Michaela</t>
  </si>
  <si>
    <t>110/14</t>
  </si>
  <si>
    <t>Paparaphiou</t>
  </si>
  <si>
    <t xml:space="preserve"> Jessica</t>
  </si>
  <si>
    <t>184/10</t>
  </si>
  <si>
    <t>Gutzwiller</t>
  </si>
  <si>
    <t xml:space="preserve"> Nicole</t>
  </si>
  <si>
    <t>169/10</t>
  </si>
  <si>
    <t>Lipke</t>
  </si>
  <si>
    <t xml:space="preserve"> Viviane</t>
  </si>
  <si>
    <t>075/16</t>
  </si>
  <si>
    <t xml:space="preserve"> Heidi</t>
  </si>
  <si>
    <t>136/15</t>
  </si>
  <si>
    <t>Kraus</t>
  </si>
  <si>
    <t>070/18</t>
  </si>
  <si>
    <t>Koths</t>
  </si>
  <si>
    <t xml:space="preserve"> Katrin</t>
  </si>
  <si>
    <t>105/16</t>
  </si>
  <si>
    <t xml:space="preserve"> Roswita</t>
  </si>
  <si>
    <t>118/11</t>
  </si>
  <si>
    <t>Baro</t>
  </si>
  <si>
    <t>059/13</t>
  </si>
  <si>
    <t>Prasch</t>
  </si>
  <si>
    <t>069/18</t>
  </si>
  <si>
    <t>Nowak</t>
  </si>
  <si>
    <t>067/18</t>
  </si>
  <si>
    <t>Radke</t>
  </si>
  <si>
    <t xml:space="preserve"> Katarzyna</t>
  </si>
  <si>
    <t>065/18</t>
  </si>
  <si>
    <t>Hoffmann</t>
  </si>
  <si>
    <t xml:space="preserve"> Rene</t>
  </si>
  <si>
    <t>075/13</t>
  </si>
  <si>
    <t>Strauch</t>
  </si>
  <si>
    <t xml:space="preserve"> Klaus</t>
  </si>
  <si>
    <t>064/18</t>
  </si>
  <si>
    <t>Kern</t>
  </si>
  <si>
    <t>280/93</t>
  </si>
  <si>
    <t xml:space="preserve"> Willy</t>
  </si>
  <si>
    <t>120/17</t>
  </si>
  <si>
    <t>Neumann</t>
  </si>
  <si>
    <t xml:space="preserve"> Andreas</t>
  </si>
  <si>
    <t>421/81</t>
  </si>
  <si>
    <t>Fuessel</t>
  </si>
  <si>
    <t xml:space="preserve"> Jan</t>
  </si>
  <si>
    <t>141/14</t>
  </si>
  <si>
    <t>Meyer</t>
  </si>
  <si>
    <t xml:space="preserve"> Carsten</t>
  </si>
  <si>
    <t>174/09</t>
  </si>
  <si>
    <t>Burghagen</t>
  </si>
  <si>
    <t>127/97</t>
  </si>
  <si>
    <t>Hamann</t>
  </si>
  <si>
    <t>111/11</t>
  </si>
  <si>
    <t>Röhnisch</t>
  </si>
  <si>
    <t xml:space="preserve"> Josefine</t>
  </si>
  <si>
    <t>113/17</t>
  </si>
  <si>
    <t>Guntermann</t>
  </si>
  <si>
    <t xml:space="preserve"> Mandy</t>
  </si>
  <si>
    <t>023/18</t>
  </si>
  <si>
    <t>Hantke</t>
  </si>
  <si>
    <t xml:space="preserve"> Tim</t>
  </si>
  <si>
    <t>114/17</t>
  </si>
  <si>
    <t>Oppermann</t>
  </si>
  <si>
    <t xml:space="preserve"> Sascha</t>
  </si>
  <si>
    <t>016/18</t>
  </si>
  <si>
    <t>Jeidler</t>
  </si>
  <si>
    <t>404/79</t>
  </si>
  <si>
    <t>Bauerhenne</t>
  </si>
  <si>
    <t>179/00</t>
  </si>
  <si>
    <t>Fleischer</t>
  </si>
  <si>
    <t xml:space="preserve"> Manfred</t>
  </si>
  <si>
    <t>402/79</t>
  </si>
  <si>
    <t>Rothenhäuser</t>
  </si>
  <si>
    <t>116/14</t>
  </si>
  <si>
    <t>Duttine</t>
  </si>
  <si>
    <t xml:space="preserve"> Nicko</t>
  </si>
  <si>
    <t>131/02</t>
  </si>
  <si>
    <t>Madburger</t>
  </si>
  <si>
    <t>108/17</t>
  </si>
  <si>
    <t>Stöhr</t>
  </si>
  <si>
    <t>076/03</t>
  </si>
  <si>
    <t>Herzing-Müller</t>
  </si>
  <si>
    <t>213/84</t>
  </si>
  <si>
    <t>Vorwerg</t>
  </si>
  <si>
    <t>083/14</t>
  </si>
  <si>
    <t>Zeiler</t>
  </si>
  <si>
    <t xml:space="preserve"> Uwe</t>
  </si>
  <si>
    <t>092/14</t>
  </si>
  <si>
    <t>101/15</t>
  </si>
  <si>
    <t>Zabel</t>
  </si>
  <si>
    <t>104/16</t>
  </si>
  <si>
    <t>Knobloch</t>
  </si>
  <si>
    <t xml:space="preserve"> Jörg</t>
  </si>
  <si>
    <t>007/13</t>
  </si>
  <si>
    <t>Frese</t>
  </si>
  <si>
    <t xml:space="preserve"> Oliver</t>
  </si>
  <si>
    <t>183/07</t>
  </si>
  <si>
    <t>Schubert</t>
  </si>
  <si>
    <t xml:space="preserve"> Nick</t>
  </si>
  <si>
    <t>105/15</t>
  </si>
  <si>
    <t xml:space="preserve"> Mike</t>
  </si>
  <si>
    <t>106/15</t>
  </si>
  <si>
    <t>Peluso</t>
  </si>
  <si>
    <t xml:space="preserve"> Alessandro</t>
  </si>
  <si>
    <t>012/17</t>
  </si>
  <si>
    <t>Vogelrieder</t>
  </si>
  <si>
    <t xml:space="preserve"> Josef</t>
  </si>
  <si>
    <t>071/18</t>
  </si>
  <si>
    <t>Flierl</t>
  </si>
  <si>
    <t xml:space="preserve"> Vivienne</t>
  </si>
  <si>
    <t>079/13</t>
  </si>
  <si>
    <t>Härtl</t>
  </si>
  <si>
    <t xml:space="preserve"> Rudolf</t>
  </si>
  <si>
    <t>063/18</t>
  </si>
  <si>
    <t>Keller</t>
  </si>
  <si>
    <t>162/04</t>
  </si>
  <si>
    <t>Gehrmann</t>
  </si>
  <si>
    <t xml:space="preserve"> René</t>
  </si>
  <si>
    <t>063/14</t>
  </si>
  <si>
    <t>169/01</t>
  </si>
  <si>
    <t>Kautz</t>
  </si>
  <si>
    <t xml:space="preserve"> Gabriele</t>
  </si>
  <si>
    <t>063/13</t>
  </si>
  <si>
    <t>Kornett</t>
  </si>
  <si>
    <t xml:space="preserve"> Kerstin</t>
  </si>
  <si>
    <t>106/16</t>
  </si>
  <si>
    <t>Roth</t>
  </si>
  <si>
    <t xml:space="preserve"> Horst</t>
  </si>
  <si>
    <t>092/17</t>
  </si>
  <si>
    <t>Burkart</t>
  </si>
  <si>
    <t>280/80</t>
  </si>
  <si>
    <t>133/02</t>
  </si>
  <si>
    <t>Rülker</t>
  </si>
  <si>
    <t xml:space="preserve"> Jana</t>
  </si>
  <si>
    <t>165/08</t>
  </si>
  <si>
    <t>Schaack</t>
  </si>
  <si>
    <t xml:space="preserve"> Madleine</t>
  </si>
  <si>
    <t>066/18</t>
  </si>
  <si>
    <t>Wiederhold</t>
  </si>
  <si>
    <t xml:space="preserve"> Alexander</t>
  </si>
  <si>
    <t>133/15</t>
  </si>
  <si>
    <t>Jungnickel</t>
  </si>
  <si>
    <t>100/14</t>
  </si>
  <si>
    <t>Brookes-Kiefer</t>
  </si>
  <si>
    <t xml:space="preserve"> Elaine</t>
  </si>
  <si>
    <t>028/08</t>
  </si>
  <si>
    <t>Machura</t>
  </si>
  <si>
    <t xml:space="preserve"> Damian</t>
  </si>
  <si>
    <t>075/18</t>
  </si>
  <si>
    <t>Böhnlein</t>
  </si>
  <si>
    <t>135/05</t>
  </si>
  <si>
    <t>Ernst</t>
  </si>
  <si>
    <t>072/18</t>
  </si>
  <si>
    <t>Verdecchia</t>
  </si>
  <si>
    <t xml:space="preserve"> Robert</t>
  </si>
  <si>
    <t>093/17</t>
  </si>
  <si>
    <t xml:space="preserve"> Stephan</t>
  </si>
  <si>
    <t>040/12</t>
  </si>
  <si>
    <t>Kolb</t>
  </si>
  <si>
    <t xml:space="preserve"> Nadine</t>
  </si>
  <si>
    <t>021/17</t>
  </si>
  <si>
    <t>Müller</t>
  </si>
  <si>
    <t>083/07</t>
  </si>
  <si>
    <t>Aulbach</t>
  </si>
  <si>
    <t>164/07</t>
  </si>
  <si>
    <t>Meier</t>
  </si>
  <si>
    <t>032/92</t>
  </si>
  <si>
    <t>Fuertes,  Daniel</t>
  </si>
  <si>
    <t>Chalkidis,  Anastasios</t>
  </si>
  <si>
    <t>Zabel,  Manfred</t>
  </si>
  <si>
    <t>Machura,  Damian</t>
  </si>
  <si>
    <t>Knobloch,  Jörg</t>
  </si>
  <si>
    <t>Gehrmann,  René</t>
  </si>
  <si>
    <t>Sabo,  Ivan</t>
  </si>
  <si>
    <t>Winkelmann,  Marco</t>
  </si>
  <si>
    <t>Poller,  Armin</t>
  </si>
  <si>
    <t>Malow,  Christine</t>
  </si>
  <si>
    <t>Siebel,  Erwin</t>
  </si>
  <si>
    <t>Baro,  Dirk</t>
  </si>
  <si>
    <t>Schneider,  Thomas</t>
  </si>
  <si>
    <t>Neumann,  Andreas</t>
  </si>
  <si>
    <t>Zeiler,  Uwe</t>
  </si>
  <si>
    <t>Winter,  Jürgen</t>
  </si>
  <si>
    <t>Härtl,  Rudolf</t>
  </si>
  <si>
    <t>Peluso,  Alessandro</t>
  </si>
  <si>
    <t>Brückner,  Werner</t>
  </si>
  <si>
    <t>Fleischer,  Manfred</t>
  </si>
  <si>
    <t>Keller,  Claudia</t>
  </si>
  <si>
    <t>Schmitt,  Roland</t>
  </si>
  <si>
    <t>Fabian,  Ingo</t>
  </si>
  <si>
    <t>Beyer,  Patrick</t>
  </si>
  <si>
    <t>Schwermer,  Thomas</t>
  </si>
  <si>
    <t>Mank,  Siegfried</t>
  </si>
  <si>
    <t>Dengs,  Marco</t>
  </si>
  <si>
    <t>Prasch,  Daniel</t>
  </si>
  <si>
    <t>Burghagen,  Frank</t>
  </si>
  <si>
    <t>Kiefer,  Michael</t>
  </si>
  <si>
    <t>Knöchel,  Frank</t>
  </si>
  <si>
    <t>Regenfuss,  Norbert</t>
  </si>
  <si>
    <t>Malow,  Marco</t>
  </si>
  <si>
    <t>Haase,  Reiner</t>
  </si>
  <si>
    <t>Reckemeier,  Michaela</t>
  </si>
  <si>
    <t>Dengs,  Kevin</t>
  </si>
  <si>
    <t>Vorwerg,  Michael</t>
  </si>
  <si>
    <t>Strauch,  Klaus</t>
  </si>
  <si>
    <t>Scholz,  Dieter</t>
  </si>
  <si>
    <t>Radke,  Willy</t>
  </si>
  <si>
    <t>Gutzwiller,  Nicole</t>
  </si>
  <si>
    <t>Dorow,  Jochen</t>
  </si>
  <si>
    <t>Vogel,  Bernd</t>
  </si>
  <si>
    <t>Harzer,  Christopher</t>
  </si>
  <si>
    <t>Aulbach,  Stephan</t>
  </si>
  <si>
    <t>Böhm,  Torsten</t>
  </si>
  <si>
    <t>Doffin,  Wolfgang</t>
  </si>
  <si>
    <t>Blickhahn,  Richard</t>
  </si>
  <si>
    <t>Oppermann,  Sascha</t>
  </si>
  <si>
    <t>Böhnlein,  Frank</t>
  </si>
  <si>
    <t>Rahner,  Viktor</t>
  </si>
  <si>
    <t>Ernst,  Oliver</t>
  </si>
  <si>
    <t>Tragbar,  Thomas</t>
  </si>
  <si>
    <t>Lella,  Michele</t>
  </si>
  <si>
    <t>Scharnowski,  Waldemar</t>
  </si>
  <si>
    <t>Kornett,  Kerstin</t>
  </si>
  <si>
    <t>Rothenhäuser,  Werner</t>
  </si>
  <si>
    <t>Schubert,  Nick</t>
  </si>
  <si>
    <t>Arnold,  Roland</t>
  </si>
  <si>
    <t>Doffin,  Rebecca</t>
  </si>
  <si>
    <t>Stöhr,  Bernd</t>
  </si>
  <si>
    <t>Jeidler,  Werner</t>
  </si>
  <si>
    <t>Brookes-Kiefer,  Elaine</t>
  </si>
  <si>
    <t>Paparaphiou,  Jessica</t>
  </si>
  <si>
    <t>Mader,  Gaby</t>
  </si>
  <si>
    <t>Gutzwiller,  Stephan</t>
  </si>
  <si>
    <t>Brückner,  Sylvia</t>
  </si>
  <si>
    <t>Spendler,  Peggy</t>
  </si>
  <si>
    <t>Roth,  Horst</t>
  </si>
  <si>
    <t>Kolb,  Nadine</t>
  </si>
  <si>
    <t>Capizzi,  Nunzio</t>
  </si>
  <si>
    <t>Siebel,  Heidi</t>
  </si>
  <si>
    <t>Willand,  Jürgen</t>
  </si>
  <si>
    <t>Frese,  Oliver</t>
  </si>
  <si>
    <t>Vogelrieder,  Josef</t>
  </si>
  <si>
    <t>Kern,  Norbert</t>
  </si>
  <si>
    <t>Kraus,  Reiner</t>
  </si>
  <si>
    <t>Jungnickel,  Dirk</t>
  </si>
  <si>
    <t>Kemmerer,  Claudia</t>
  </si>
  <si>
    <t>Sperling,  Alfred</t>
  </si>
  <si>
    <t>Madburger,  Martin</t>
  </si>
  <si>
    <t>Nowak,  Roland</t>
  </si>
  <si>
    <t>Burkart,  Klaus</t>
  </si>
  <si>
    <t>Hantke,  Tim</t>
  </si>
  <si>
    <t>Koths,  Katrin</t>
  </si>
  <si>
    <t>Lipke,  Roswita</t>
  </si>
  <si>
    <t>Meier,  Jürgen</t>
  </si>
  <si>
    <t>Schwing,  Dirk</t>
  </si>
  <si>
    <t>Flierl,  Vivienne</t>
  </si>
  <si>
    <t>Schmitt,  David</t>
  </si>
  <si>
    <t>Fuessel,  Jan</t>
  </si>
  <si>
    <t>Müller,  Andreas</t>
  </si>
  <si>
    <t>Hamann,  Andreas</t>
  </si>
  <si>
    <t>Röhnisch,  Josefine</t>
  </si>
  <si>
    <t>Bauerhenne,  Dieter</t>
  </si>
  <si>
    <t>Duttine,  Nicko</t>
  </si>
  <si>
    <t>Radke,  Katarzyna</t>
  </si>
  <si>
    <t>Keller,  Andreas</t>
  </si>
  <si>
    <t>Meyer,  Carsten</t>
  </si>
  <si>
    <t>Guntermann,  Mandy</t>
  </si>
  <si>
    <t>Herzing-Müller,  Nicole</t>
  </si>
  <si>
    <t>Rülker,  Jana</t>
  </si>
  <si>
    <t>Nowak,  Norbert</t>
  </si>
  <si>
    <t>Schubert,  Mike</t>
  </si>
  <si>
    <t>Lipke,  Viviane</t>
  </si>
  <si>
    <t>Kautz,  Gabriele</t>
  </si>
  <si>
    <t>Verdecchia,  Robert</t>
  </si>
  <si>
    <t>Appel,  Claudia</t>
  </si>
  <si>
    <t>Wiederhold,  Alexander</t>
  </si>
  <si>
    <t>Hoffmann,  Rene</t>
  </si>
  <si>
    <t>Bläß,  Martin</t>
  </si>
  <si>
    <t>Schaack,  Madleine</t>
  </si>
  <si>
    <t>Malow, Marco</t>
  </si>
  <si>
    <t>Szcypski, Jürgen</t>
  </si>
  <si>
    <t>Rousselange, Florian</t>
  </si>
  <si>
    <t>Scharnowski, Waldemar</t>
  </si>
  <si>
    <t>Welllenmacher 09</t>
  </si>
  <si>
    <t>Kehr, Marco</t>
  </si>
  <si>
    <t>Fernandez, Andres</t>
  </si>
  <si>
    <t>Bauer, Jürgen</t>
  </si>
  <si>
    <t>Fuertes, Daniel</t>
  </si>
  <si>
    <t>Dengs, Kevin</t>
  </si>
  <si>
    <t>Dengs, Marco</t>
  </si>
  <si>
    <t>Ankarsrum</t>
  </si>
  <si>
    <t>Sabo, Ivan</t>
  </si>
  <si>
    <t>Harzer, Chris</t>
  </si>
  <si>
    <t>Brookes-Kiefer, Elaine</t>
  </si>
  <si>
    <t>Lella, Michele</t>
  </si>
  <si>
    <t>Kiefer, Michael</t>
  </si>
  <si>
    <t>Koths, Katrin</t>
  </si>
  <si>
    <t>Siebel, Heidi</t>
  </si>
  <si>
    <t>Braun, Cornelia</t>
  </si>
  <si>
    <t>Siebel, Erwin</t>
  </si>
  <si>
    <t>084/13</t>
  </si>
  <si>
    <t>107/14</t>
  </si>
  <si>
    <t>Poller, Armin</t>
  </si>
  <si>
    <t>Böhm, Torsten</t>
  </si>
  <si>
    <t>Fabian, Ingo</t>
  </si>
  <si>
    <t>062/13</t>
  </si>
  <si>
    <t>Braun</t>
  </si>
  <si>
    <t xml:space="preserve"> Cornelia</t>
  </si>
  <si>
    <t>Braun,  Cornelia</t>
  </si>
  <si>
    <t>Wellenmacher 09</t>
  </si>
  <si>
    <t>Harzer, Christopher</t>
  </si>
  <si>
    <t>Vorwerg, Michael</t>
  </si>
  <si>
    <t>Malow, Christine</t>
  </si>
  <si>
    <t>Doffin, Wolfgang</t>
  </si>
  <si>
    <t>094/14</t>
  </si>
  <si>
    <t xml:space="preserve">Trost </t>
  </si>
  <si>
    <t xml:space="preserve"> Monika</t>
  </si>
  <si>
    <t>124/92</t>
  </si>
  <si>
    <t>Hospe</t>
  </si>
  <si>
    <t xml:space="preserve"> Thilo</t>
  </si>
  <si>
    <t>247/97</t>
  </si>
  <si>
    <t>Rolle</t>
  </si>
  <si>
    <t xml:space="preserve"> Stefan</t>
  </si>
  <si>
    <t>015/18</t>
  </si>
  <si>
    <t>190/98</t>
  </si>
  <si>
    <t>Schließmann</t>
  </si>
  <si>
    <t>061/13</t>
  </si>
  <si>
    <t>Mitzel</t>
  </si>
  <si>
    <t xml:space="preserve"> Wladislaw</t>
  </si>
  <si>
    <t>173/10</t>
  </si>
  <si>
    <t>110/17</t>
  </si>
  <si>
    <t xml:space="preserve"> Christian</t>
  </si>
  <si>
    <t>110/16</t>
  </si>
  <si>
    <t xml:space="preserve"> Sharon</t>
  </si>
  <si>
    <t>111/16</t>
  </si>
  <si>
    <t xml:space="preserve"> Sabrina</t>
  </si>
  <si>
    <t>122/15</t>
  </si>
  <si>
    <t>Hospe,  Thilo</t>
  </si>
  <si>
    <t>Sabo,  Christine</t>
  </si>
  <si>
    <t>Beyer,  Thomas</t>
  </si>
  <si>
    <t>Oppermann,  Christian</t>
  </si>
  <si>
    <t>Schließmann,  Michael</t>
  </si>
  <si>
    <t>Neumann,  Mike</t>
  </si>
  <si>
    <t>Trost ,  Monika</t>
  </si>
  <si>
    <t>Mitzel,  Wladislaw</t>
  </si>
  <si>
    <t>Rolle,  Stefan</t>
  </si>
  <si>
    <t>Oppermann,  Sharon</t>
  </si>
  <si>
    <t>Hoffmann,  Sabrina</t>
  </si>
  <si>
    <t>Kärmer</t>
  </si>
  <si>
    <t xml:space="preserve"> Björn</t>
  </si>
  <si>
    <t>110/15</t>
  </si>
  <si>
    <t>Tramp</t>
  </si>
  <si>
    <t>152/03</t>
  </si>
  <si>
    <t>Spendler, Peggy</t>
  </si>
  <si>
    <t>Mader, Gaby</t>
  </si>
  <si>
    <t>MM-Bau</t>
  </si>
  <si>
    <t>Machura, Damian</t>
  </si>
  <si>
    <t>Winkelmann, Marco</t>
  </si>
  <si>
    <t>Chalkidis, Anastasios</t>
  </si>
  <si>
    <t>Knobloch, Jörg</t>
  </si>
  <si>
    <t>Ernst, Oliver</t>
  </si>
  <si>
    <t>Capizzi, Nunzio</t>
  </si>
  <si>
    <t>Kärmer,  Björn</t>
  </si>
  <si>
    <t>Tramp,  Jörg</t>
  </si>
  <si>
    <t>Herzing-Müller, Nicole</t>
  </si>
  <si>
    <t>Schwermer, Thomas</t>
  </si>
  <si>
    <t>Madburger, Martin</t>
  </si>
  <si>
    <t>Alt</t>
  </si>
  <si>
    <t xml:space="preserve"> Tilo</t>
  </si>
  <si>
    <t>261/97</t>
  </si>
  <si>
    <t>Wojciechowski</t>
  </si>
  <si>
    <t>136/02</t>
  </si>
  <si>
    <t>Bönsch</t>
  </si>
  <si>
    <t>082/08</t>
  </si>
  <si>
    <t>Kornett, Kerstin</t>
  </si>
  <si>
    <t>Trost, Monika</t>
  </si>
  <si>
    <t>Keller, Claudia</t>
  </si>
  <si>
    <t>Sabo, Christine</t>
  </si>
  <si>
    <t>Lipke, Roswitha</t>
  </si>
  <si>
    <t>Lipke, Viviane</t>
  </si>
  <si>
    <t>Gehrmann, René</t>
  </si>
  <si>
    <t>Roth, Horst</t>
  </si>
  <si>
    <t>Sperling, Alfred</t>
  </si>
  <si>
    <t>Keller, Andreas</t>
  </si>
  <si>
    <t>Schließmann, Michael</t>
  </si>
  <si>
    <t>Bläß, Martin</t>
  </si>
  <si>
    <t>Vivienne Flierl</t>
  </si>
  <si>
    <t>Voll Daneben</t>
  </si>
  <si>
    <t>Elaine Brookes-Kiefer</t>
  </si>
  <si>
    <t>Meyer, Carsten</t>
  </si>
  <si>
    <t>Burghagen, Frank</t>
  </si>
  <si>
    <t>Flierl, Vivienne</t>
  </si>
  <si>
    <t>Doppel/Mixed</t>
  </si>
  <si>
    <t>Wojciechowski,  Christian</t>
  </si>
  <si>
    <t>Alt,  Tilo</t>
  </si>
  <si>
    <t>Hein</t>
  </si>
  <si>
    <t xml:space="preserve"> Siggi</t>
  </si>
  <si>
    <t>018/19</t>
  </si>
  <si>
    <t>Doffin, Rebecca</t>
  </si>
  <si>
    <t>Haase, Reiner</t>
  </si>
  <si>
    <t>Gebhardt</t>
  </si>
  <si>
    <t xml:space="preserve"> Susanne</t>
  </si>
  <si>
    <t>113/16</t>
  </si>
  <si>
    <t xml:space="preserve"> Karsten</t>
  </si>
  <si>
    <t>Hein,  Karsten</t>
  </si>
  <si>
    <t>Gebhardt,  Susanne</t>
  </si>
  <si>
    <t>Bönsch,  Siggi</t>
  </si>
  <si>
    <t>EINZEL FINAL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</si>
</sst>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 applyProtection="0">
      <alignment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27" fillId="34" borderId="0" xfId="0" applyFont="1" applyFill="1" applyAlignment="1">
      <alignment horizontal="center" wrapText="1"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2" fontId="27" fillId="34" borderId="0" xfId="0" applyNumberFormat="1" applyFont="1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27" fillId="33" borderId="0" xfId="0" applyFont="1" applyFill="1" applyAlignment="1">
      <alignment horizontal="center" wrapText="1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2" fontId="27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0" fontId="27" fillId="34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33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164" fontId="32" fillId="0" borderId="0" xfId="52" applyNumberFormat="1" applyAlignment="1" applyProtection="1">
      <alignment vertical="center"/>
      <protection/>
    </xf>
    <xf numFmtId="164" fontId="32" fillId="0" borderId="0" xfId="52" applyNumberFormat="1" applyBorder="1" applyAlignment="1" applyProtection="1">
      <alignment vertical="center"/>
      <protection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1" fillId="33" borderId="0" xfId="0" applyFont="1" applyFill="1" applyAlignment="1">
      <alignment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2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P19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140625" style="0" customWidth="1"/>
    <col min="2" max="2" width="16.28125" style="0" customWidth="1"/>
    <col min="3" max="3" width="8.57421875" style="0" customWidth="1"/>
    <col min="4" max="4" width="22.140625" style="0" customWidth="1"/>
    <col min="5" max="5" width="6.28125" style="5" customWidth="1"/>
    <col min="6" max="6" width="7.421875" style="1" customWidth="1"/>
    <col min="7" max="7" width="6.7109375" style="3" customWidth="1"/>
    <col min="8" max="8" width="6.7109375" style="4" customWidth="1"/>
    <col min="9" max="116" width="5.7109375" style="3" customWidth="1"/>
    <col min="117" max="117" width="7.8515625" style="0" customWidth="1"/>
    <col min="118" max="118" width="11.421875" style="0" customWidth="1"/>
    <col min="119" max="119" width="3.421875" style="0" customWidth="1"/>
  </cols>
  <sheetData>
    <row r="1" spans="1:120" ht="15">
      <c r="A1" s="7" t="s">
        <v>8</v>
      </c>
      <c r="B1" s="7" t="s">
        <v>9</v>
      </c>
      <c r="C1" s="7" t="s">
        <v>10</v>
      </c>
      <c r="D1" s="7" t="s">
        <v>11</v>
      </c>
      <c r="E1" s="6" t="s">
        <v>12</v>
      </c>
      <c r="F1" s="9" t="s">
        <v>13</v>
      </c>
      <c r="G1" s="10" t="s">
        <v>14</v>
      </c>
      <c r="H1" s="8" t="s">
        <v>15</v>
      </c>
      <c r="I1" s="10" t="s">
        <v>16</v>
      </c>
      <c r="J1" s="10" t="s">
        <v>16</v>
      </c>
      <c r="K1" s="10" t="s">
        <v>16</v>
      </c>
      <c r="L1" s="10" t="s">
        <v>16</v>
      </c>
      <c r="M1" s="10" t="s">
        <v>16</v>
      </c>
      <c r="N1" s="10" t="s">
        <v>16</v>
      </c>
      <c r="O1" s="10" t="s">
        <v>16</v>
      </c>
      <c r="P1" s="10" t="s">
        <v>16</v>
      </c>
      <c r="Q1" s="10" t="s">
        <v>16</v>
      </c>
      <c r="R1" s="10" t="s">
        <v>16</v>
      </c>
      <c r="S1" s="10" t="s">
        <v>16</v>
      </c>
      <c r="T1" s="10" t="s">
        <v>16</v>
      </c>
      <c r="U1" s="10" t="s">
        <v>16</v>
      </c>
      <c r="V1" s="10" t="s">
        <v>16</v>
      </c>
      <c r="W1" s="10" t="s">
        <v>16</v>
      </c>
      <c r="X1" s="10" t="s">
        <v>16</v>
      </c>
      <c r="Y1" s="10" t="s">
        <v>16</v>
      </c>
      <c r="Z1" s="10" t="s">
        <v>16</v>
      </c>
      <c r="AA1" s="10" t="s">
        <v>16</v>
      </c>
      <c r="AB1" s="10" t="s">
        <v>16</v>
      </c>
      <c r="AC1" s="10" t="s">
        <v>16</v>
      </c>
      <c r="AD1" s="10" t="s">
        <v>16</v>
      </c>
      <c r="AE1" s="10" t="s">
        <v>16</v>
      </c>
      <c r="AF1" s="10" t="s">
        <v>16</v>
      </c>
      <c r="AG1" s="10" t="s">
        <v>16</v>
      </c>
      <c r="AH1" s="10" t="s">
        <v>16</v>
      </c>
      <c r="AI1" s="10" t="s">
        <v>16</v>
      </c>
      <c r="AJ1" s="10" t="s">
        <v>16</v>
      </c>
      <c r="AK1" s="10" t="s">
        <v>16</v>
      </c>
      <c r="AL1" s="10" t="s">
        <v>16</v>
      </c>
      <c r="AM1" s="10" t="s">
        <v>16</v>
      </c>
      <c r="AN1" s="10" t="s">
        <v>16</v>
      </c>
      <c r="AO1" s="10" t="s">
        <v>16</v>
      </c>
      <c r="AP1" s="10" t="s">
        <v>16</v>
      </c>
      <c r="AQ1" s="10" t="s">
        <v>16</v>
      </c>
      <c r="AR1" s="10" t="s">
        <v>16</v>
      </c>
      <c r="AS1" s="10" t="s">
        <v>16</v>
      </c>
      <c r="AT1" s="10" t="s">
        <v>16</v>
      </c>
      <c r="AU1" s="10" t="s">
        <v>16</v>
      </c>
      <c r="AV1" s="10" t="s">
        <v>16</v>
      </c>
      <c r="AW1" s="10" t="s">
        <v>16</v>
      </c>
      <c r="AX1" s="10" t="s">
        <v>16</v>
      </c>
      <c r="AY1" s="10" t="s">
        <v>16</v>
      </c>
      <c r="AZ1" s="10" t="s">
        <v>16</v>
      </c>
      <c r="BA1" s="10" t="s">
        <v>16</v>
      </c>
      <c r="BB1" s="10" t="s">
        <v>16</v>
      </c>
      <c r="BC1" s="10" t="s">
        <v>16</v>
      </c>
      <c r="BD1" s="10" t="s">
        <v>16</v>
      </c>
      <c r="BE1" s="10" t="s">
        <v>16</v>
      </c>
      <c r="BF1" s="10" t="s">
        <v>16</v>
      </c>
      <c r="BG1" s="10" t="s">
        <v>16</v>
      </c>
      <c r="BH1" s="10" t="s">
        <v>16</v>
      </c>
      <c r="BI1" s="10" t="s">
        <v>16</v>
      </c>
      <c r="BJ1" s="10" t="s">
        <v>16</v>
      </c>
      <c r="BK1" s="10" t="s">
        <v>16</v>
      </c>
      <c r="BL1" s="10" t="s">
        <v>16</v>
      </c>
      <c r="BM1" s="10" t="s">
        <v>16</v>
      </c>
      <c r="BN1" s="10" t="s">
        <v>16</v>
      </c>
      <c r="BO1" s="10" t="s">
        <v>16</v>
      </c>
      <c r="BP1" s="10" t="s">
        <v>16</v>
      </c>
      <c r="BQ1" s="10" t="s">
        <v>16</v>
      </c>
      <c r="BR1" s="10" t="s">
        <v>16</v>
      </c>
      <c r="BS1" s="10" t="s">
        <v>16</v>
      </c>
      <c r="BT1" s="10" t="s">
        <v>16</v>
      </c>
      <c r="BU1" s="10" t="s">
        <v>16</v>
      </c>
      <c r="BV1" s="10" t="s">
        <v>16</v>
      </c>
      <c r="BW1" s="10" t="s">
        <v>16</v>
      </c>
      <c r="BX1" s="10" t="s">
        <v>16</v>
      </c>
      <c r="BY1" s="10" t="s">
        <v>16</v>
      </c>
      <c r="BZ1" s="10" t="s">
        <v>16</v>
      </c>
      <c r="CA1" s="10" t="s">
        <v>16</v>
      </c>
      <c r="CB1" s="10" t="s">
        <v>16</v>
      </c>
      <c r="CC1" s="10" t="s">
        <v>16</v>
      </c>
      <c r="CD1" s="10" t="s">
        <v>16</v>
      </c>
      <c r="CE1" s="10" t="s">
        <v>16</v>
      </c>
      <c r="CF1" s="10" t="s">
        <v>16</v>
      </c>
      <c r="CG1" s="10" t="s">
        <v>16</v>
      </c>
      <c r="CH1" s="10" t="s">
        <v>16</v>
      </c>
      <c r="CI1" s="10" t="s">
        <v>16</v>
      </c>
      <c r="CJ1" s="10" t="s">
        <v>16</v>
      </c>
      <c r="CK1" s="10" t="s">
        <v>16</v>
      </c>
      <c r="CL1" s="10" t="s">
        <v>16</v>
      </c>
      <c r="CM1" s="10" t="s">
        <v>16</v>
      </c>
      <c r="CN1" s="10" t="s">
        <v>16</v>
      </c>
      <c r="CO1" s="10" t="s">
        <v>16</v>
      </c>
      <c r="CP1" s="10" t="s">
        <v>16</v>
      </c>
      <c r="CQ1" s="10" t="s">
        <v>16</v>
      </c>
      <c r="CR1" s="10" t="s">
        <v>16</v>
      </c>
      <c r="CS1" s="10" t="s">
        <v>16</v>
      </c>
      <c r="CT1" s="10" t="s">
        <v>16</v>
      </c>
      <c r="CU1" s="10" t="s">
        <v>16</v>
      </c>
      <c r="CV1" s="10" t="s">
        <v>16</v>
      </c>
      <c r="CW1" s="10" t="s">
        <v>16</v>
      </c>
      <c r="CX1" s="10" t="s">
        <v>16</v>
      </c>
      <c r="CY1" s="10" t="s">
        <v>16</v>
      </c>
      <c r="CZ1" s="10" t="s">
        <v>16</v>
      </c>
      <c r="DA1" s="10" t="s">
        <v>16</v>
      </c>
      <c r="DB1" s="10" t="s">
        <v>16</v>
      </c>
      <c r="DC1" s="10" t="s">
        <v>16</v>
      </c>
      <c r="DD1" s="10" t="s">
        <v>16</v>
      </c>
      <c r="DE1" s="10" t="s">
        <v>16</v>
      </c>
      <c r="DF1" s="10" t="s">
        <v>16</v>
      </c>
      <c r="DG1" s="10" t="s">
        <v>16</v>
      </c>
      <c r="DH1" s="10" t="s">
        <v>16</v>
      </c>
      <c r="DI1" s="10" t="s">
        <v>16</v>
      </c>
      <c r="DJ1" s="10" t="s">
        <v>16</v>
      </c>
      <c r="DK1" s="10" t="s">
        <v>16</v>
      </c>
      <c r="DL1" s="10" t="s">
        <v>16</v>
      </c>
      <c r="DM1">
        <f>COUNTA(A:A)+1</f>
        <v>133</v>
      </c>
      <c r="DN1" s="2" t="s">
        <v>5</v>
      </c>
      <c r="DO1" s="10" t="s">
        <v>17</v>
      </c>
      <c r="DP1" s="49">
        <f>COUNTA(A:A)</f>
        <v>132</v>
      </c>
    </row>
    <row r="2" spans="1:120" ht="15">
      <c r="A2" s="30" t="s">
        <v>58</v>
      </c>
      <c r="B2" s="30" t="s">
        <v>59</v>
      </c>
      <c r="C2" s="30" t="s">
        <v>60</v>
      </c>
      <c r="D2" t="s">
        <v>52</v>
      </c>
      <c r="E2" s="5" t="s">
        <v>5</v>
      </c>
      <c r="F2" s="1">
        <f>ROUND(SUM(I2:CU2),0)</f>
        <v>11784</v>
      </c>
      <c r="G2" s="3">
        <f>COUNTA(I2:CU2)</f>
        <v>63</v>
      </c>
      <c r="H2" s="4">
        <f>ROUND(AVERAGE(I2:CU2),3)</f>
        <v>187.048</v>
      </c>
      <c r="I2" s="3">
        <v>214</v>
      </c>
      <c r="J2" s="3">
        <v>193</v>
      </c>
      <c r="K2" s="3">
        <v>190</v>
      </c>
      <c r="L2" s="3">
        <v>202</v>
      </c>
      <c r="M2" s="3">
        <v>188</v>
      </c>
      <c r="N2" s="3">
        <v>169</v>
      </c>
      <c r="O2" s="3">
        <v>152</v>
      </c>
      <c r="P2" s="3">
        <v>134</v>
      </c>
      <c r="Q2" s="3">
        <v>178</v>
      </c>
      <c r="R2" s="3">
        <v>233</v>
      </c>
      <c r="S2" s="3">
        <v>212</v>
      </c>
      <c r="T2" s="3">
        <v>203</v>
      </c>
      <c r="U2" s="3">
        <v>166</v>
      </c>
      <c r="V2" s="3">
        <v>140</v>
      </c>
      <c r="W2" s="3">
        <v>163</v>
      </c>
      <c r="X2" s="3">
        <v>162</v>
      </c>
      <c r="Y2" s="3">
        <v>170</v>
      </c>
      <c r="Z2" s="3">
        <v>201</v>
      </c>
      <c r="AA2" s="3">
        <v>134</v>
      </c>
      <c r="AB2" s="3">
        <v>220</v>
      </c>
      <c r="AC2" s="3">
        <v>172</v>
      </c>
      <c r="AD2" s="3">
        <v>186</v>
      </c>
      <c r="AE2" s="3">
        <v>246</v>
      </c>
      <c r="AF2" s="3">
        <v>201</v>
      </c>
      <c r="AG2" s="3">
        <v>204</v>
      </c>
      <c r="AH2" s="3">
        <v>194</v>
      </c>
      <c r="AI2" s="3">
        <v>211</v>
      </c>
      <c r="AJ2" s="3">
        <v>178</v>
      </c>
      <c r="AK2" s="3">
        <v>189</v>
      </c>
      <c r="AL2" s="3">
        <v>197</v>
      </c>
      <c r="AM2" s="3">
        <v>195</v>
      </c>
      <c r="AN2" s="3">
        <v>180</v>
      </c>
      <c r="AO2" s="3">
        <v>168</v>
      </c>
      <c r="AP2" s="3">
        <v>167</v>
      </c>
      <c r="AQ2" s="3">
        <v>245</v>
      </c>
      <c r="AR2" s="3">
        <v>187</v>
      </c>
      <c r="AS2" s="3">
        <v>190</v>
      </c>
      <c r="AT2" s="3">
        <v>192</v>
      </c>
      <c r="AU2" s="3">
        <v>233</v>
      </c>
      <c r="AV2" s="3">
        <v>148</v>
      </c>
      <c r="AW2" s="3">
        <v>192</v>
      </c>
      <c r="AX2" s="3">
        <v>179</v>
      </c>
      <c r="AY2" s="3">
        <v>214</v>
      </c>
      <c r="AZ2" s="3">
        <v>154</v>
      </c>
      <c r="BA2" s="3">
        <v>145</v>
      </c>
      <c r="BB2" s="3">
        <v>162</v>
      </c>
      <c r="BC2" s="3">
        <v>165</v>
      </c>
      <c r="BD2" s="3">
        <v>197</v>
      </c>
      <c r="BE2" s="3">
        <v>174</v>
      </c>
      <c r="BF2" s="3">
        <v>169</v>
      </c>
      <c r="BG2" s="3">
        <v>192</v>
      </c>
      <c r="BH2" s="3">
        <v>138</v>
      </c>
      <c r="BI2" s="3">
        <v>235</v>
      </c>
      <c r="BJ2" s="3">
        <v>279</v>
      </c>
      <c r="BK2" s="3">
        <v>189</v>
      </c>
      <c r="BL2" s="3">
        <v>215</v>
      </c>
      <c r="BM2" s="3">
        <v>190</v>
      </c>
      <c r="BN2" s="3">
        <v>225</v>
      </c>
      <c r="BO2" s="3">
        <v>182</v>
      </c>
      <c r="BP2" s="3">
        <v>191</v>
      </c>
      <c r="BQ2" s="3">
        <v>155</v>
      </c>
      <c r="BR2" s="3">
        <v>142</v>
      </c>
      <c r="BS2" s="3">
        <v>193</v>
      </c>
      <c r="DM2" s="3">
        <f>COUNTA(I2:DL2)+9</f>
        <v>72</v>
      </c>
      <c r="DN2" s="5" t="s">
        <v>6</v>
      </c>
      <c r="DO2" s="50" t="s">
        <v>18</v>
      </c>
      <c r="DP2" s="49"/>
    </row>
    <row r="3" spans="1:120" ht="15">
      <c r="A3" t="s">
        <v>61</v>
      </c>
      <c r="B3" t="s">
        <v>62</v>
      </c>
      <c r="C3" t="s">
        <v>63</v>
      </c>
      <c r="D3" t="s">
        <v>52</v>
      </c>
      <c r="E3" s="5" t="s">
        <v>5</v>
      </c>
      <c r="F3" s="1">
        <f>ROUND(SUM(I3:CU3),0)</f>
        <v>7660</v>
      </c>
      <c r="G3" s="3">
        <f>COUNTA(I3:CU3)</f>
        <v>45</v>
      </c>
      <c r="H3" s="4">
        <f>ROUND(AVERAGE(I3:CU3),3)</f>
        <v>170.222</v>
      </c>
      <c r="I3" s="3">
        <v>172</v>
      </c>
      <c r="J3" s="3">
        <v>223</v>
      </c>
      <c r="K3" s="3">
        <v>176</v>
      </c>
      <c r="L3" s="3">
        <v>142</v>
      </c>
      <c r="M3" s="3">
        <v>152</v>
      </c>
      <c r="N3" s="3">
        <v>140</v>
      </c>
      <c r="O3" s="3">
        <v>170</v>
      </c>
      <c r="P3" s="3">
        <v>149</v>
      </c>
      <c r="Q3" s="3">
        <v>171</v>
      </c>
      <c r="R3" s="3">
        <v>151</v>
      </c>
      <c r="S3" s="3">
        <v>194</v>
      </c>
      <c r="T3" s="3">
        <v>168</v>
      </c>
      <c r="U3" s="3">
        <v>225</v>
      </c>
      <c r="V3" s="3">
        <v>186</v>
      </c>
      <c r="W3" s="3">
        <v>188</v>
      </c>
      <c r="X3" s="3">
        <v>166</v>
      </c>
      <c r="Y3" s="3">
        <v>209</v>
      </c>
      <c r="Z3" s="3">
        <v>182</v>
      </c>
      <c r="AA3" s="3">
        <v>190</v>
      </c>
      <c r="AB3" s="3">
        <v>175</v>
      </c>
      <c r="AC3" s="3">
        <v>222</v>
      </c>
      <c r="AD3" s="3">
        <v>174</v>
      </c>
      <c r="AE3" s="3">
        <v>147</v>
      </c>
      <c r="AF3" s="3">
        <v>180</v>
      </c>
      <c r="AG3" s="3">
        <v>190</v>
      </c>
      <c r="AH3" s="3">
        <v>203</v>
      </c>
      <c r="AI3" s="3">
        <v>155</v>
      </c>
      <c r="AJ3" s="3">
        <v>162</v>
      </c>
      <c r="AK3" s="3">
        <v>188</v>
      </c>
      <c r="AL3" s="3">
        <v>194</v>
      </c>
      <c r="AM3" s="3">
        <v>179</v>
      </c>
      <c r="AN3" s="3">
        <v>199</v>
      </c>
      <c r="AO3" s="3">
        <v>201</v>
      </c>
      <c r="AP3" s="3">
        <v>158</v>
      </c>
      <c r="AQ3" s="3">
        <v>142</v>
      </c>
      <c r="AR3" s="3">
        <v>179</v>
      </c>
      <c r="AS3" s="3">
        <v>124</v>
      </c>
      <c r="AT3" s="3">
        <v>148</v>
      </c>
      <c r="AU3" s="3">
        <v>144</v>
      </c>
      <c r="AV3" s="3">
        <v>119</v>
      </c>
      <c r="AW3" s="3">
        <v>146</v>
      </c>
      <c r="AX3" s="3">
        <v>110</v>
      </c>
      <c r="AY3" s="3">
        <v>154</v>
      </c>
      <c r="AZ3" s="3">
        <v>158</v>
      </c>
      <c r="BA3" s="3">
        <v>155</v>
      </c>
      <c r="DM3" s="3">
        <f aca="true" t="shared" si="0" ref="DM3:DM62">COUNTA(I3:DL3)+9</f>
        <v>54</v>
      </c>
      <c r="DN3" s="5" t="s">
        <v>7</v>
      </c>
      <c r="DO3" s="50" t="s">
        <v>19</v>
      </c>
      <c r="DP3" s="49"/>
    </row>
    <row r="4" spans="1:120" ht="15">
      <c r="A4" t="s">
        <v>64</v>
      </c>
      <c r="B4" t="s">
        <v>65</v>
      </c>
      <c r="C4" t="s">
        <v>66</v>
      </c>
      <c r="D4" t="s">
        <v>52</v>
      </c>
      <c r="E4" s="5" t="s">
        <v>5</v>
      </c>
      <c r="F4" s="1">
        <f aca="true" t="shared" si="1" ref="F4:F63">ROUND(SUM(I4:CU4),0)</f>
        <v>7225</v>
      </c>
      <c r="G4" s="3">
        <f>COUNTA(I4:CU4)</f>
        <v>42</v>
      </c>
      <c r="H4" s="4">
        <f>ROUND(AVERAGE(I4:CU4),3)</f>
        <v>172.024</v>
      </c>
      <c r="I4" s="3">
        <v>154</v>
      </c>
      <c r="J4" s="3">
        <v>162</v>
      </c>
      <c r="K4" s="3">
        <v>161</v>
      </c>
      <c r="L4" s="3">
        <v>172</v>
      </c>
      <c r="M4" s="3">
        <v>203</v>
      </c>
      <c r="N4" s="3">
        <v>148</v>
      </c>
      <c r="O4" s="3">
        <v>181</v>
      </c>
      <c r="P4" s="3">
        <v>201</v>
      </c>
      <c r="Q4" s="3">
        <v>191</v>
      </c>
      <c r="R4" s="3">
        <v>160</v>
      </c>
      <c r="S4" s="3">
        <v>205</v>
      </c>
      <c r="T4" s="3">
        <v>157</v>
      </c>
      <c r="U4" s="3">
        <v>150</v>
      </c>
      <c r="V4" s="3">
        <v>156</v>
      </c>
      <c r="W4" s="3">
        <v>167</v>
      </c>
      <c r="X4" s="3">
        <v>232</v>
      </c>
      <c r="Y4" s="3">
        <v>154</v>
      </c>
      <c r="Z4" s="3">
        <v>172</v>
      </c>
      <c r="AA4" s="3">
        <v>167</v>
      </c>
      <c r="AB4" s="3">
        <v>185</v>
      </c>
      <c r="AC4" s="3">
        <v>149</v>
      </c>
      <c r="AD4" s="3">
        <v>184</v>
      </c>
      <c r="AE4" s="3">
        <v>202</v>
      </c>
      <c r="AF4" s="3">
        <v>189</v>
      </c>
      <c r="AG4" s="3">
        <v>213</v>
      </c>
      <c r="AH4" s="3">
        <v>189</v>
      </c>
      <c r="AI4" s="3">
        <v>233</v>
      </c>
      <c r="AJ4" s="3">
        <v>129</v>
      </c>
      <c r="AK4" s="3">
        <v>151</v>
      </c>
      <c r="AL4" s="3">
        <v>165</v>
      </c>
      <c r="AM4" s="3">
        <v>171</v>
      </c>
      <c r="AN4" s="3">
        <v>212</v>
      </c>
      <c r="AO4" s="3">
        <v>177</v>
      </c>
      <c r="AP4" s="3">
        <v>148</v>
      </c>
      <c r="AQ4" s="3">
        <v>162</v>
      </c>
      <c r="AR4" s="3">
        <v>134</v>
      </c>
      <c r="AS4" s="3">
        <v>156</v>
      </c>
      <c r="AT4" s="3">
        <v>147</v>
      </c>
      <c r="AU4" s="3">
        <v>191</v>
      </c>
      <c r="AV4" s="3">
        <v>148</v>
      </c>
      <c r="AW4" s="3">
        <v>182</v>
      </c>
      <c r="AX4" s="3">
        <v>115</v>
      </c>
      <c r="DM4" s="3">
        <f t="shared" si="0"/>
        <v>51</v>
      </c>
      <c r="DN4" s="5"/>
      <c r="DO4" s="50" t="s">
        <v>18</v>
      </c>
      <c r="DP4" s="49"/>
    </row>
    <row r="5" spans="1:119" ht="15">
      <c r="A5" t="s">
        <v>61</v>
      </c>
      <c r="B5" t="s">
        <v>67</v>
      </c>
      <c r="C5" t="s">
        <v>68</v>
      </c>
      <c r="D5" t="s">
        <v>52</v>
      </c>
      <c r="E5" s="5" t="s">
        <v>5</v>
      </c>
      <c r="F5" s="1">
        <f t="shared" si="1"/>
        <v>13754</v>
      </c>
      <c r="G5" s="3">
        <f>COUNTA(I5:CU5)</f>
        <v>77</v>
      </c>
      <c r="H5" s="4">
        <f>ROUND(AVERAGE(I5:CU5),3)</f>
        <v>178.623</v>
      </c>
      <c r="I5" s="3">
        <v>156</v>
      </c>
      <c r="J5" s="3">
        <v>217</v>
      </c>
      <c r="K5" s="3">
        <v>210</v>
      </c>
      <c r="L5" s="3">
        <v>146</v>
      </c>
      <c r="M5" s="3">
        <v>196</v>
      </c>
      <c r="N5" s="3">
        <v>177</v>
      </c>
      <c r="O5" s="3">
        <v>163</v>
      </c>
      <c r="P5" s="3">
        <v>167</v>
      </c>
      <c r="Q5" s="3">
        <v>127</v>
      </c>
      <c r="R5" s="3">
        <v>191</v>
      </c>
      <c r="S5" s="3">
        <v>168</v>
      </c>
      <c r="T5" s="3">
        <v>173</v>
      </c>
      <c r="U5" s="3">
        <v>169</v>
      </c>
      <c r="V5" s="3">
        <v>137</v>
      </c>
      <c r="W5" s="3">
        <v>197</v>
      </c>
      <c r="X5" s="3">
        <v>168</v>
      </c>
      <c r="Y5" s="3">
        <v>203</v>
      </c>
      <c r="Z5" s="3">
        <v>157</v>
      </c>
      <c r="AA5" s="3">
        <v>219</v>
      </c>
      <c r="AB5" s="3">
        <v>193</v>
      </c>
      <c r="AC5" s="3">
        <v>243</v>
      </c>
      <c r="AD5" s="3">
        <v>195</v>
      </c>
      <c r="AE5" s="3">
        <v>204</v>
      </c>
      <c r="AF5" s="3">
        <v>139</v>
      </c>
      <c r="AG5" s="3">
        <v>157</v>
      </c>
      <c r="AH5" s="3">
        <v>140</v>
      </c>
      <c r="AI5" s="3">
        <v>216</v>
      </c>
      <c r="AJ5" s="3">
        <v>160</v>
      </c>
      <c r="AK5" s="3">
        <v>193</v>
      </c>
      <c r="AL5" s="3">
        <v>203</v>
      </c>
      <c r="AM5" s="3">
        <v>161</v>
      </c>
      <c r="AN5" s="3">
        <v>160</v>
      </c>
      <c r="AO5" s="3">
        <v>225</v>
      </c>
      <c r="AP5" s="3">
        <v>159</v>
      </c>
      <c r="AQ5" s="3">
        <v>190</v>
      </c>
      <c r="AR5" s="3">
        <v>211</v>
      </c>
      <c r="AS5" s="3">
        <v>159</v>
      </c>
      <c r="AT5" s="3">
        <v>140</v>
      </c>
      <c r="AU5" s="3">
        <v>218</v>
      </c>
      <c r="AV5" s="3">
        <v>177</v>
      </c>
      <c r="AW5" s="3">
        <v>156</v>
      </c>
      <c r="AX5" s="3">
        <v>202</v>
      </c>
      <c r="AY5" s="3">
        <v>160</v>
      </c>
      <c r="AZ5" s="3">
        <v>129</v>
      </c>
      <c r="BA5" s="3">
        <v>182</v>
      </c>
      <c r="BB5" s="3">
        <v>223</v>
      </c>
      <c r="BC5" s="3">
        <v>193</v>
      </c>
      <c r="BD5" s="3">
        <v>125</v>
      </c>
      <c r="BE5" s="3">
        <v>192</v>
      </c>
      <c r="BF5" s="3">
        <v>172</v>
      </c>
      <c r="BG5" s="3">
        <v>188</v>
      </c>
      <c r="BH5" s="3">
        <v>170</v>
      </c>
      <c r="BI5" s="3">
        <v>157</v>
      </c>
      <c r="BJ5" s="3">
        <v>189</v>
      </c>
      <c r="BK5" s="3">
        <v>180</v>
      </c>
      <c r="BL5" s="3">
        <v>192</v>
      </c>
      <c r="BM5" s="3">
        <v>200</v>
      </c>
      <c r="BN5" s="3">
        <v>145</v>
      </c>
      <c r="BO5" s="3">
        <v>212</v>
      </c>
      <c r="BP5" s="3">
        <v>159</v>
      </c>
      <c r="BQ5" s="3">
        <v>186</v>
      </c>
      <c r="BR5" s="3">
        <v>177</v>
      </c>
      <c r="BS5" s="3">
        <v>224</v>
      </c>
      <c r="BT5" s="3">
        <v>163</v>
      </c>
      <c r="BU5" s="3">
        <v>216</v>
      </c>
      <c r="BV5" s="3">
        <v>186</v>
      </c>
      <c r="BW5" s="3">
        <v>147</v>
      </c>
      <c r="BX5" s="3">
        <v>151</v>
      </c>
      <c r="BY5" s="3">
        <v>150</v>
      </c>
      <c r="BZ5" s="3">
        <v>180</v>
      </c>
      <c r="CA5" s="3">
        <v>157</v>
      </c>
      <c r="CB5" s="3">
        <v>200</v>
      </c>
      <c r="CC5" s="3">
        <v>208</v>
      </c>
      <c r="CD5" s="3">
        <v>187</v>
      </c>
      <c r="CE5" s="3">
        <v>127</v>
      </c>
      <c r="CF5" s="3">
        <v>173</v>
      </c>
      <c r="CG5" s="3">
        <v>212</v>
      </c>
      <c r="DM5" s="3">
        <f t="shared" si="0"/>
        <v>86</v>
      </c>
      <c r="DO5" s="50" t="s">
        <v>18</v>
      </c>
    </row>
    <row r="6" spans="1:119" ht="15">
      <c r="A6" t="s">
        <v>74</v>
      </c>
      <c r="B6" t="s">
        <v>75</v>
      </c>
      <c r="C6" t="s">
        <v>76</v>
      </c>
      <c r="D6" t="s">
        <v>28</v>
      </c>
      <c r="E6" s="5" t="s">
        <v>5</v>
      </c>
      <c r="F6" s="1">
        <f t="shared" si="1"/>
        <v>12311</v>
      </c>
      <c r="G6" s="3">
        <f>COUNTA(I6:CU6)</f>
        <v>69</v>
      </c>
      <c r="H6" s="4">
        <f>ROUND(AVERAGE(I6:CU6),3)</f>
        <v>178.42</v>
      </c>
      <c r="I6" s="3">
        <v>169</v>
      </c>
      <c r="J6" s="3">
        <v>197</v>
      </c>
      <c r="K6" s="3">
        <v>192</v>
      </c>
      <c r="L6" s="3">
        <v>137</v>
      </c>
      <c r="M6" s="3">
        <v>190</v>
      </c>
      <c r="N6" s="3">
        <v>136</v>
      </c>
      <c r="O6" s="3">
        <v>171</v>
      </c>
      <c r="P6" s="3">
        <v>165</v>
      </c>
      <c r="Q6" s="3">
        <v>166</v>
      </c>
      <c r="R6" s="3">
        <v>183</v>
      </c>
      <c r="S6" s="3">
        <v>149</v>
      </c>
      <c r="T6" s="3">
        <v>132</v>
      </c>
      <c r="U6" s="3">
        <v>152</v>
      </c>
      <c r="V6" s="3">
        <v>175</v>
      </c>
      <c r="W6" s="3">
        <v>171</v>
      </c>
      <c r="X6" s="3">
        <v>183</v>
      </c>
      <c r="Y6" s="3">
        <v>244</v>
      </c>
      <c r="Z6" s="3">
        <v>175</v>
      </c>
      <c r="AA6" s="3">
        <v>148</v>
      </c>
      <c r="AB6" s="3">
        <v>202</v>
      </c>
      <c r="AC6" s="3">
        <v>205</v>
      </c>
      <c r="AD6" s="3">
        <v>195</v>
      </c>
      <c r="AE6" s="3">
        <v>201</v>
      </c>
      <c r="AF6" s="3">
        <v>147</v>
      </c>
      <c r="AG6" s="3">
        <v>153</v>
      </c>
      <c r="AH6" s="3">
        <v>135</v>
      </c>
      <c r="AI6" s="3">
        <v>147</v>
      </c>
      <c r="AJ6" s="3">
        <v>191</v>
      </c>
      <c r="AK6" s="3">
        <v>157</v>
      </c>
      <c r="AL6" s="3">
        <v>225</v>
      </c>
      <c r="AM6" s="3">
        <v>197</v>
      </c>
      <c r="AN6" s="3">
        <v>190</v>
      </c>
      <c r="AO6" s="3">
        <v>196</v>
      </c>
      <c r="AP6" s="3">
        <v>193</v>
      </c>
      <c r="AQ6" s="3">
        <v>203</v>
      </c>
      <c r="AR6" s="3">
        <v>168</v>
      </c>
      <c r="AS6" s="3">
        <v>153</v>
      </c>
      <c r="AT6" s="3">
        <v>141</v>
      </c>
      <c r="AU6" s="3">
        <v>215</v>
      </c>
      <c r="AV6" s="3">
        <v>189</v>
      </c>
      <c r="AW6" s="3">
        <v>153</v>
      </c>
      <c r="AX6" s="3">
        <v>200</v>
      </c>
      <c r="AY6" s="3">
        <v>215</v>
      </c>
      <c r="AZ6" s="3">
        <v>236</v>
      </c>
      <c r="BA6" s="3">
        <v>166</v>
      </c>
      <c r="BB6" s="3">
        <v>225</v>
      </c>
      <c r="BC6" s="3">
        <v>185</v>
      </c>
      <c r="BD6" s="3">
        <v>164</v>
      </c>
      <c r="BE6" s="3">
        <v>141</v>
      </c>
      <c r="BF6" s="3">
        <v>178</v>
      </c>
      <c r="BG6" s="3">
        <v>222</v>
      </c>
      <c r="BH6" s="3">
        <v>117</v>
      </c>
      <c r="BI6" s="3">
        <v>184</v>
      </c>
      <c r="BJ6" s="3">
        <v>203</v>
      </c>
      <c r="BK6" s="3">
        <v>128</v>
      </c>
      <c r="BL6" s="3">
        <v>170</v>
      </c>
      <c r="BM6" s="3">
        <v>179</v>
      </c>
      <c r="BN6" s="3">
        <v>178</v>
      </c>
      <c r="BO6" s="3">
        <v>181</v>
      </c>
      <c r="BP6" s="3">
        <v>191</v>
      </c>
      <c r="BQ6" s="3">
        <v>192</v>
      </c>
      <c r="BR6" s="3">
        <v>234</v>
      </c>
      <c r="BS6" s="3">
        <v>130</v>
      </c>
      <c r="BT6" s="3">
        <v>158</v>
      </c>
      <c r="BU6" s="3">
        <v>192</v>
      </c>
      <c r="BV6" s="3">
        <v>164</v>
      </c>
      <c r="BW6" s="3">
        <v>196</v>
      </c>
      <c r="BX6" s="3">
        <v>179</v>
      </c>
      <c r="BY6" s="3">
        <v>212</v>
      </c>
      <c r="DM6" s="3">
        <f t="shared" si="0"/>
        <v>78</v>
      </c>
      <c r="DO6" s="50" t="s">
        <v>18</v>
      </c>
    </row>
    <row r="7" spans="1:119" ht="15">
      <c r="A7" t="s">
        <v>77</v>
      </c>
      <c r="B7" t="s">
        <v>78</v>
      </c>
      <c r="C7" s="50" t="s">
        <v>79</v>
      </c>
      <c r="D7" t="s">
        <v>28</v>
      </c>
      <c r="E7" s="5" t="s">
        <v>5</v>
      </c>
      <c r="F7" s="1">
        <f t="shared" si="1"/>
        <v>7887</v>
      </c>
      <c r="G7" s="3">
        <f aca="true" t="shared" si="2" ref="G7:G18">COUNTA(I7:CU7)</f>
        <v>45</v>
      </c>
      <c r="H7" s="4">
        <f aca="true" t="shared" si="3" ref="H7:H18">ROUND(AVERAGE(I7:CU7),3)</f>
        <v>175.267</v>
      </c>
      <c r="I7" s="3">
        <v>206</v>
      </c>
      <c r="J7" s="3">
        <v>185</v>
      </c>
      <c r="K7" s="3">
        <v>189</v>
      </c>
      <c r="L7" s="3">
        <v>172</v>
      </c>
      <c r="M7" s="3">
        <v>167</v>
      </c>
      <c r="N7" s="3">
        <v>188</v>
      </c>
      <c r="O7" s="3">
        <v>173</v>
      </c>
      <c r="P7" s="3">
        <v>185</v>
      </c>
      <c r="Q7" s="3">
        <v>164</v>
      </c>
      <c r="R7" s="3">
        <v>222</v>
      </c>
      <c r="S7" s="3">
        <v>165</v>
      </c>
      <c r="T7" s="3">
        <v>176</v>
      </c>
      <c r="U7" s="3">
        <v>255</v>
      </c>
      <c r="V7" s="3">
        <v>145</v>
      </c>
      <c r="W7" s="3">
        <v>194</v>
      </c>
      <c r="X7" s="3">
        <v>177</v>
      </c>
      <c r="Y7" s="3">
        <v>166</v>
      </c>
      <c r="Z7" s="3">
        <v>176</v>
      </c>
      <c r="AA7" s="3">
        <v>142</v>
      </c>
      <c r="AB7" s="3">
        <v>171</v>
      </c>
      <c r="AC7" s="3">
        <v>141</v>
      </c>
      <c r="AD7" s="3">
        <v>214</v>
      </c>
      <c r="AE7" s="3">
        <v>202</v>
      </c>
      <c r="AF7" s="3">
        <v>147</v>
      </c>
      <c r="AG7" s="3">
        <v>173</v>
      </c>
      <c r="AH7" s="3">
        <v>147</v>
      </c>
      <c r="AI7" s="3">
        <v>123</v>
      </c>
      <c r="AJ7" s="3">
        <v>134</v>
      </c>
      <c r="AK7" s="3">
        <v>159</v>
      </c>
      <c r="AL7" s="3">
        <v>170</v>
      </c>
      <c r="AM7" s="3">
        <v>176</v>
      </c>
      <c r="AN7" s="3">
        <v>221</v>
      </c>
      <c r="AO7" s="3">
        <v>202</v>
      </c>
      <c r="AP7" s="3">
        <v>167</v>
      </c>
      <c r="AQ7" s="3">
        <v>219</v>
      </c>
      <c r="AR7" s="3">
        <v>158</v>
      </c>
      <c r="AS7" s="3">
        <v>139</v>
      </c>
      <c r="AT7" s="3">
        <v>187</v>
      </c>
      <c r="AU7" s="3">
        <v>178</v>
      </c>
      <c r="AV7" s="3">
        <v>159</v>
      </c>
      <c r="AW7" s="3">
        <v>203</v>
      </c>
      <c r="AX7" s="3">
        <v>166</v>
      </c>
      <c r="AY7" s="3">
        <v>166</v>
      </c>
      <c r="AZ7" s="3">
        <v>158</v>
      </c>
      <c r="BA7" s="3">
        <v>160</v>
      </c>
      <c r="DM7" s="3">
        <f t="shared" si="0"/>
        <v>54</v>
      </c>
      <c r="DO7" s="50" t="s">
        <v>18</v>
      </c>
    </row>
    <row r="8" spans="1:119" ht="15">
      <c r="A8" t="s">
        <v>80</v>
      </c>
      <c r="B8" t="s">
        <v>81</v>
      </c>
      <c r="C8" t="s">
        <v>82</v>
      </c>
      <c r="D8" t="s">
        <v>28</v>
      </c>
      <c r="E8" s="5" t="s">
        <v>5</v>
      </c>
      <c r="F8" s="1">
        <f t="shared" si="1"/>
        <v>11005</v>
      </c>
      <c r="G8" s="3">
        <f t="shared" si="2"/>
        <v>58</v>
      </c>
      <c r="H8" s="4">
        <f t="shared" si="3"/>
        <v>189.741</v>
      </c>
      <c r="I8" s="3">
        <v>228</v>
      </c>
      <c r="J8" s="3">
        <v>233</v>
      </c>
      <c r="K8" s="3">
        <v>177</v>
      </c>
      <c r="L8" s="3">
        <v>211</v>
      </c>
      <c r="M8" s="3">
        <v>219</v>
      </c>
      <c r="N8" s="3">
        <v>212</v>
      </c>
      <c r="O8" s="3">
        <v>184</v>
      </c>
      <c r="P8" s="3">
        <v>174</v>
      </c>
      <c r="Q8" s="3">
        <v>158</v>
      </c>
      <c r="R8" s="3">
        <v>238</v>
      </c>
      <c r="S8" s="3">
        <v>190</v>
      </c>
      <c r="T8" s="3">
        <v>180</v>
      </c>
      <c r="U8" s="3">
        <v>189</v>
      </c>
      <c r="V8" s="3">
        <v>203</v>
      </c>
      <c r="W8" s="3">
        <v>227</v>
      </c>
      <c r="X8" s="3">
        <v>199</v>
      </c>
      <c r="Y8" s="3">
        <v>192</v>
      </c>
      <c r="Z8" s="3">
        <v>177</v>
      </c>
      <c r="AA8" s="3">
        <v>205</v>
      </c>
      <c r="AB8" s="3">
        <v>211</v>
      </c>
      <c r="AC8" s="3">
        <v>180</v>
      </c>
      <c r="AD8" s="3">
        <v>195</v>
      </c>
      <c r="AE8" s="3">
        <v>167</v>
      </c>
      <c r="AF8" s="3">
        <v>176</v>
      </c>
      <c r="AG8" s="3">
        <v>192</v>
      </c>
      <c r="AH8" s="3">
        <v>189</v>
      </c>
      <c r="AI8" s="3">
        <v>214</v>
      </c>
      <c r="AJ8" s="3">
        <v>155</v>
      </c>
      <c r="AK8" s="3">
        <v>203</v>
      </c>
      <c r="AL8" s="3">
        <v>221</v>
      </c>
      <c r="AM8" s="3">
        <v>208</v>
      </c>
      <c r="AN8" s="3">
        <v>197</v>
      </c>
      <c r="AO8" s="3">
        <v>189</v>
      </c>
      <c r="AP8" s="3">
        <v>209</v>
      </c>
      <c r="AQ8" s="3">
        <v>209</v>
      </c>
      <c r="AR8" s="3">
        <v>181</v>
      </c>
      <c r="AS8" s="3">
        <v>191</v>
      </c>
      <c r="AT8" s="3">
        <v>179</v>
      </c>
      <c r="AU8" s="3">
        <v>177</v>
      </c>
      <c r="AV8" s="3">
        <v>178</v>
      </c>
      <c r="AW8" s="3">
        <v>178</v>
      </c>
      <c r="AX8" s="3">
        <v>172</v>
      </c>
      <c r="AY8" s="3">
        <v>181</v>
      </c>
      <c r="AZ8" s="3">
        <v>133</v>
      </c>
      <c r="BA8" s="3">
        <v>205</v>
      </c>
      <c r="BB8" s="3">
        <v>172</v>
      </c>
      <c r="BC8" s="3">
        <v>167</v>
      </c>
      <c r="BD8" s="3">
        <v>244</v>
      </c>
      <c r="BE8" s="3">
        <v>149</v>
      </c>
      <c r="BF8" s="3">
        <v>171</v>
      </c>
      <c r="BG8" s="3">
        <v>224</v>
      </c>
      <c r="BH8" s="3">
        <v>183</v>
      </c>
      <c r="BI8" s="3">
        <v>148</v>
      </c>
      <c r="BJ8" s="3">
        <v>144</v>
      </c>
      <c r="BK8" s="3">
        <v>191</v>
      </c>
      <c r="BL8" s="3">
        <v>170</v>
      </c>
      <c r="BM8" s="3">
        <v>176</v>
      </c>
      <c r="BN8" s="3">
        <v>180</v>
      </c>
      <c r="DM8" s="3">
        <f t="shared" si="0"/>
        <v>67</v>
      </c>
      <c r="DO8" s="50" t="s">
        <v>18</v>
      </c>
    </row>
    <row r="9" spans="1:119" ht="15">
      <c r="A9" t="s">
        <v>83</v>
      </c>
      <c r="B9" t="s">
        <v>84</v>
      </c>
      <c r="C9" t="s">
        <v>85</v>
      </c>
      <c r="D9" t="s">
        <v>28</v>
      </c>
      <c r="E9" s="5" t="s">
        <v>5</v>
      </c>
      <c r="F9" s="1">
        <f t="shared" si="1"/>
        <v>6625</v>
      </c>
      <c r="G9" s="3">
        <f t="shared" si="2"/>
        <v>35</v>
      </c>
      <c r="H9" s="4">
        <f t="shared" si="3"/>
        <v>189.286</v>
      </c>
      <c r="I9" s="3">
        <v>192</v>
      </c>
      <c r="J9" s="3">
        <v>177</v>
      </c>
      <c r="K9" s="3">
        <v>186</v>
      </c>
      <c r="L9" s="3">
        <v>194</v>
      </c>
      <c r="M9" s="3">
        <v>193</v>
      </c>
      <c r="N9" s="3">
        <v>247</v>
      </c>
      <c r="O9" s="3">
        <v>185</v>
      </c>
      <c r="P9" s="3">
        <v>210</v>
      </c>
      <c r="Q9" s="3">
        <v>188</v>
      </c>
      <c r="R9" s="3">
        <v>151</v>
      </c>
      <c r="S9" s="3">
        <v>150</v>
      </c>
      <c r="T9" s="3">
        <v>203</v>
      </c>
      <c r="U9" s="3">
        <v>151</v>
      </c>
      <c r="V9" s="3">
        <v>210</v>
      </c>
      <c r="W9" s="3">
        <v>199</v>
      </c>
      <c r="X9" s="3">
        <v>190</v>
      </c>
      <c r="Y9" s="3">
        <v>144</v>
      </c>
      <c r="Z9" s="3">
        <v>199</v>
      </c>
      <c r="AA9" s="3">
        <v>163</v>
      </c>
      <c r="AB9" s="3">
        <v>217</v>
      </c>
      <c r="AC9" s="3">
        <v>174</v>
      </c>
      <c r="AD9" s="3">
        <v>155</v>
      </c>
      <c r="AE9" s="3">
        <v>209</v>
      </c>
      <c r="AF9" s="3">
        <v>194</v>
      </c>
      <c r="AG9" s="3">
        <v>181</v>
      </c>
      <c r="AH9" s="3">
        <v>165</v>
      </c>
      <c r="AI9" s="3">
        <v>193</v>
      </c>
      <c r="AJ9" s="3">
        <v>207</v>
      </c>
      <c r="AK9" s="3">
        <v>189</v>
      </c>
      <c r="AL9" s="3">
        <v>184</v>
      </c>
      <c r="AM9" s="3">
        <v>223</v>
      </c>
      <c r="AN9" s="3">
        <v>227</v>
      </c>
      <c r="AO9" s="3">
        <v>201</v>
      </c>
      <c r="AP9" s="3">
        <v>197</v>
      </c>
      <c r="AQ9" s="3">
        <v>177</v>
      </c>
      <c r="DM9" s="3">
        <f t="shared" si="0"/>
        <v>44</v>
      </c>
      <c r="DO9" s="50" t="s">
        <v>18</v>
      </c>
    </row>
    <row r="10" spans="1:119" ht="15">
      <c r="A10" t="s">
        <v>86</v>
      </c>
      <c r="B10" t="s">
        <v>87</v>
      </c>
      <c r="C10" t="s">
        <v>88</v>
      </c>
      <c r="D10" t="s">
        <v>29</v>
      </c>
      <c r="E10" s="5" t="s">
        <v>5</v>
      </c>
      <c r="F10" s="1">
        <f t="shared" si="1"/>
        <v>11173</v>
      </c>
      <c r="G10" s="3">
        <f t="shared" si="2"/>
        <v>65</v>
      </c>
      <c r="H10" s="4">
        <f t="shared" si="3"/>
        <v>171.892</v>
      </c>
      <c r="I10" s="3">
        <v>147</v>
      </c>
      <c r="J10" s="3">
        <v>185</v>
      </c>
      <c r="K10" s="3">
        <v>152</v>
      </c>
      <c r="L10" s="3">
        <v>234</v>
      </c>
      <c r="M10" s="3">
        <v>145</v>
      </c>
      <c r="N10" s="3">
        <v>183</v>
      </c>
      <c r="O10" s="3">
        <v>203</v>
      </c>
      <c r="P10" s="3">
        <v>191</v>
      </c>
      <c r="Q10" s="3">
        <v>155</v>
      </c>
      <c r="R10" s="3">
        <v>149</v>
      </c>
      <c r="S10" s="3">
        <v>179</v>
      </c>
      <c r="T10" s="3">
        <v>181</v>
      </c>
      <c r="U10" s="3">
        <v>145</v>
      </c>
      <c r="V10" s="3">
        <v>169</v>
      </c>
      <c r="W10" s="3">
        <v>207</v>
      </c>
      <c r="X10" s="3">
        <v>167</v>
      </c>
      <c r="Y10" s="3">
        <v>182</v>
      </c>
      <c r="Z10" s="3">
        <v>164</v>
      </c>
      <c r="AA10" s="3">
        <v>224</v>
      </c>
      <c r="AB10" s="3">
        <v>137</v>
      </c>
      <c r="AC10" s="3">
        <v>147</v>
      </c>
      <c r="AD10" s="3">
        <v>161</v>
      </c>
      <c r="AE10" s="3">
        <v>183</v>
      </c>
      <c r="AF10" s="3">
        <v>198</v>
      </c>
      <c r="AG10" s="3">
        <v>217</v>
      </c>
      <c r="AH10" s="3">
        <v>187</v>
      </c>
      <c r="AI10" s="3">
        <v>142</v>
      </c>
      <c r="AJ10" s="3">
        <v>180</v>
      </c>
      <c r="AK10" s="3">
        <v>212</v>
      </c>
      <c r="AL10" s="3">
        <v>161</v>
      </c>
      <c r="AM10" s="3">
        <v>185</v>
      </c>
      <c r="AN10" s="3">
        <v>170</v>
      </c>
      <c r="AO10" s="3">
        <v>168</v>
      </c>
      <c r="AP10" s="3">
        <v>203</v>
      </c>
      <c r="AQ10" s="3">
        <v>177</v>
      </c>
      <c r="AR10" s="3">
        <v>216</v>
      </c>
      <c r="AS10" s="3">
        <v>159</v>
      </c>
      <c r="AT10" s="3">
        <v>159</v>
      </c>
      <c r="AU10" s="3">
        <v>165</v>
      </c>
      <c r="AV10" s="3">
        <v>165</v>
      </c>
      <c r="AW10" s="3">
        <v>198</v>
      </c>
      <c r="AX10" s="3">
        <v>187</v>
      </c>
      <c r="AY10" s="3">
        <v>180</v>
      </c>
      <c r="AZ10" s="3">
        <v>159</v>
      </c>
      <c r="BA10" s="3">
        <v>184</v>
      </c>
      <c r="BB10" s="3">
        <v>190</v>
      </c>
      <c r="BC10" s="3">
        <v>132</v>
      </c>
      <c r="BD10" s="3">
        <v>182</v>
      </c>
      <c r="BE10" s="3">
        <v>162</v>
      </c>
      <c r="BF10" s="3">
        <v>191</v>
      </c>
      <c r="BG10" s="3">
        <v>170</v>
      </c>
      <c r="BH10" s="3">
        <v>177</v>
      </c>
      <c r="BI10" s="3">
        <v>146</v>
      </c>
      <c r="BJ10" s="3">
        <v>166</v>
      </c>
      <c r="BK10" s="3">
        <v>179</v>
      </c>
      <c r="BL10" s="3">
        <v>137</v>
      </c>
      <c r="BM10" s="3">
        <v>105</v>
      </c>
      <c r="BN10" s="3">
        <v>133</v>
      </c>
      <c r="BO10" s="3">
        <v>177</v>
      </c>
      <c r="BP10" s="3">
        <v>150</v>
      </c>
      <c r="BQ10" s="3">
        <v>201</v>
      </c>
      <c r="BR10" s="3">
        <v>172</v>
      </c>
      <c r="BS10" s="3">
        <v>148</v>
      </c>
      <c r="BT10" s="3">
        <v>177</v>
      </c>
      <c r="BU10" s="3">
        <v>116</v>
      </c>
      <c r="DM10" s="3">
        <f t="shared" si="0"/>
        <v>74</v>
      </c>
      <c r="DO10" s="50" t="s">
        <v>18</v>
      </c>
    </row>
    <row r="11" spans="1:119" ht="15">
      <c r="A11" t="s">
        <v>89</v>
      </c>
      <c r="B11" t="s">
        <v>69</v>
      </c>
      <c r="C11" t="s">
        <v>90</v>
      </c>
      <c r="D11" t="s">
        <v>29</v>
      </c>
      <c r="E11" s="5" t="s">
        <v>5</v>
      </c>
      <c r="F11" s="1">
        <f t="shared" si="1"/>
        <v>4701</v>
      </c>
      <c r="G11" s="3">
        <f t="shared" si="2"/>
        <v>27</v>
      </c>
      <c r="H11" s="4">
        <f t="shared" si="3"/>
        <v>174.111</v>
      </c>
      <c r="I11" s="3">
        <v>180</v>
      </c>
      <c r="J11" s="3">
        <v>181</v>
      </c>
      <c r="K11" s="3">
        <v>184</v>
      </c>
      <c r="L11" s="3">
        <v>160</v>
      </c>
      <c r="M11" s="3">
        <v>161</v>
      </c>
      <c r="N11" s="3">
        <v>146</v>
      </c>
      <c r="O11" s="3">
        <v>188</v>
      </c>
      <c r="P11" s="3">
        <v>189</v>
      </c>
      <c r="Q11" s="3">
        <v>148</v>
      </c>
      <c r="R11" s="3">
        <v>193</v>
      </c>
      <c r="S11" s="3">
        <v>215</v>
      </c>
      <c r="T11" s="3">
        <v>166</v>
      </c>
      <c r="U11" s="3">
        <v>180</v>
      </c>
      <c r="V11" s="3">
        <v>172</v>
      </c>
      <c r="W11" s="3">
        <v>178</v>
      </c>
      <c r="X11" s="3">
        <v>165</v>
      </c>
      <c r="Y11" s="3">
        <v>168</v>
      </c>
      <c r="Z11" s="3">
        <v>161</v>
      </c>
      <c r="AA11" s="3">
        <v>189</v>
      </c>
      <c r="AB11" s="3">
        <v>227</v>
      </c>
      <c r="AC11" s="3">
        <v>220</v>
      </c>
      <c r="AD11" s="3">
        <v>129</v>
      </c>
      <c r="AE11" s="3">
        <v>182</v>
      </c>
      <c r="AF11" s="3">
        <v>157</v>
      </c>
      <c r="AG11" s="3">
        <v>147</v>
      </c>
      <c r="AH11" s="3">
        <v>162</v>
      </c>
      <c r="AI11" s="3">
        <v>153</v>
      </c>
      <c r="DM11" s="3">
        <f t="shared" si="0"/>
        <v>36</v>
      </c>
      <c r="DO11" s="50" t="s">
        <v>18</v>
      </c>
    </row>
    <row r="12" spans="1:119" ht="15">
      <c r="A12" t="s">
        <v>91</v>
      </c>
      <c r="B12" t="s">
        <v>92</v>
      </c>
      <c r="C12" t="s">
        <v>93</v>
      </c>
      <c r="D12" t="s">
        <v>29</v>
      </c>
      <c r="E12" s="5" t="s">
        <v>5</v>
      </c>
      <c r="F12" s="1">
        <f t="shared" si="1"/>
        <v>6762</v>
      </c>
      <c r="G12" s="3">
        <f t="shared" si="2"/>
        <v>39</v>
      </c>
      <c r="H12" s="4">
        <f t="shared" si="3"/>
        <v>173.385</v>
      </c>
      <c r="I12" s="3">
        <v>131</v>
      </c>
      <c r="J12" s="3">
        <v>182</v>
      </c>
      <c r="K12" s="3">
        <v>164</v>
      </c>
      <c r="L12" s="3">
        <v>174</v>
      </c>
      <c r="M12" s="3">
        <v>191</v>
      </c>
      <c r="N12" s="3">
        <v>176</v>
      </c>
      <c r="O12" s="3">
        <v>176</v>
      </c>
      <c r="P12" s="3">
        <v>138</v>
      </c>
      <c r="Q12" s="3">
        <v>200</v>
      </c>
      <c r="R12" s="3">
        <v>159</v>
      </c>
      <c r="S12" s="3">
        <v>135</v>
      </c>
      <c r="T12" s="3">
        <v>202</v>
      </c>
      <c r="U12" s="3">
        <v>189</v>
      </c>
      <c r="V12" s="3">
        <v>167</v>
      </c>
      <c r="W12" s="3">
        <v>162</v>
      </c>
      <c r="X12" s="3">
        <v>188</v>
      </c>
      <c r="Y12" s="3">
        <v>213</v>
      </c>
      <c r="Z12" s="3">
        <v>207</v>
      </c>
      <c r="AA12" s="3">
        <v>118</v>
      </c>
      <c r="AB12" s="3">
        <v>203</v>
      </c>
      <c r="AC12" s="3">
        <v>168</v>
      </c>
      <c r="AD12" s="3">
        <v>214</v>
      </c>
      <c r="AE12" s="3">
        <v>188</v>
      </c>
      <c r="AF12" s="3">
        <v>177</v>
      </c>
      <c r="AG12" s="3">
        <v>123</v>
      </c>
      <c r="AH12" s="3">
        <v>189</v>
      </c>
      <c r="AI12" s="3">
        <v>185</v>
      </c>
      <c r="AJ12" s="3">
        <v>185</v>
      </c>
      <c r="AK12" s="3">
        <v>169</v>
      </c>
      <c r="AL12" s="3">
        <v>181</v>
      </c>
      <c r="AM12" s="3">
        <v>156</v>
      </c>
      <c r="AN12" s="3">
        <v>222</v>
      </c>
      <c r="AO12" s="3">
        <v>211</v>
      </c>
      <c r="AP12" s="3">
        <v>167</v>
      </c>
      <c r="AQ12" s="3">
        <v>147</v>
      </c>
      <c r="AR12" s="3">
        <v>167</v>
      </c>
      <c r="AS12" s="3">
        <v>135</v>
      </c>
      <c r="AT12" s="3">
        <v>168</v>
      </c>
      <c r="AU12" s="3">
        <v>135</v>
      </c>
      <c r="DM12" s="3">
        <f t="shared" si="0"/>
        <v>48</v>
      </c>
      <c r="DO12" s="50" t="s">
        <v>18</v>
      </c>
    </row>
    <row r="13" spans="1:119" ht="15">
      <c r="A13" t="s">
        <v>94</v>
      </c>
      <c r="B13" t="s">
        <v>95</v>
      </c>
      <c r="C13" t="s">
        <v>96</v>
      </c>
      <c r="D13" t="s">
        <v>29</v>
      </c>
      <c r="E13" s="5" t="s">
        <v>5</v>
      </c>
      <c r="F13" s="1">
        <f t="shared" si="1"/>
        <v>17395</v>
      </c>
      <c r="G13" s="3">
        <f t="shared" si="2"/>
        <v>91</v>
      </c>
      <c r="H13" s="4">
        <f t="shared" si="3"/>
        <v>191.154</v>
      </c>
      <c r="I13" s="3">
        <v>186</v>
      </c>
      <c r="J13" s="3">
        <v>212</v>
      </c>
      <c r="K13" s="3">
        <v>217</v>
      </c>
      <c r="L13" s="3">
        <v>183</v>
      </c>
      <c r="M13" s="3">
        <v>173</v>
      </c>
      <c r="N13" s="3">
        <v>152</v>
      </c>
      <c r="O13" s="3">
        <v>158</v>
      </c>
      <c r="P13" s="3">
        <v>162</v>
      </c>
      <c r="Q13" s="3">
        <v>191</v>
      </c>
      <c r="R13" s="3">
        <v>258</v>
      </c>
      <c r="S13" s="3">
        <v>244</v>
      </c>
      <c r="T13" s="3">
        <v>204</v>
      </c>
      <c r="U13" s="3">
        <v>189</v>
      </c>
      <c r="V13" s="3">
        <v>251</v>
      </c>
      <c r="W13" s="3">
        <v>190</v>
      </c>
      <c r="X13" s="3">
        <v>184</v>
      </c>
      <c r="Y13" s="3">
        <v>225</v>
      </c>
      <c r="Z13" s="3">
        <v>223</v>
      </c>
      <c r="AA13" s="3">
        <v>204</v>
      </c>
      <c r="AB13" s="3">
        <v>204</v>
      </c>
      <c r="AC13" s="3">
        <v>155</v>
      </c>
      <c r="AD13" s="3">
        <v>187</v>
      </c>
      <c r="AE13" s="3">
        <v>171</v>
      </c>
      <c r="AF13" s="3">
        <v>205</v>
      </c>
      <c r="AG13" s="3">
        <v>206</v>
      </c>
      <c r="AH13" s="3">
        <v>189</v>
      </c>
      <c r="AI13" s="3">
        <v>225</v>
      </c>
      <c r="AJ13" s="3">
        <v>228</v>
      </c>
      <c r="AK13" s="3">
        <v>182</v>
      </c>
      <c r="AL13" s="3">
        <v>204</v>
      </c>
      <c r="AM13" s="3">
        <v>148</v>
      </c>
      <c r="AN13" s="3">
        <v>177</v>
      </c>
      <c r="AO13" s="3">
        <v>182</v>
      </c>
      <c r="AP13" s="3">
        <v>212</v>
      </c>
      <c r="AQ13" s="3">
        <v>131</v>
      </c>
      <c r="AR13" s="3">
        <v>234</v>
      </c>
      <c r="AS13" s="3">
        <v>183</v>
      </c>
      <c r="AT13" s="3">
        <v>170</v>
      </c>
      <c r="AU13" s="3">
        <v>138</v>
      </c>
      <c r="AV13" s="3">
        <v>192</v>
      </c>
      <c r="AW13" s="3">
        <v>180</v>
      </c>
      <c r="AX13" s="3">
        <v>157</v>
      </c>
      <c r="AY13" s="3">
        <v>199</v>
      </c>
      <c r="AZ13" s="3">
        <v>175</v>
      </c>
      <c r="BA13" s="3">
        <v>213</v>
      </c>
      <c r="BB13" s="3">
        <v>173</v>
      </c>
      <c r="BC13" s="3">
        <v>179</v>
      </c>
      <c r="BD13" s="3">
        <v>193</v>
      </c>
      <c r="BE13" s="3">
        <v>203</v>
      </c>
      <c r="BF13" s="3">
        <v>206</v>
      </c>
      <c r="BG13" s="3">
        <v>172</v>
      </c>
      <c r="BH13" s="3">
        <v>213</v>
      </c>
      <c r="BI13" s="3">
        <v>177</v>
      </c>
      <c r="BJ13" s="3">
        <v>206</v>
      </c>
      <c r="BK13" s="3">
        <v>168</v>
      </c>
      <c r="BL13" s="3">
        <v>203</v>
      </c>
      <c r="BM13" s="3">
        <v>159</v>
      </c>
      <c r="BN13" s="3">
        <v>165</v>
      </c>
      <c r="BO13" s="3">
        <v>180</v>
      </c>
      <c r="BP13" s="3">
        <v>176</v>
      </c>
      <c r="BQ13" s="3">
        <v>181</v>
      </c>
      <c r="BR13" s="3">
        <v>224</v>
      </c>
      <c r="BS13" s="3">
        <v>196</v>
      </c>
      <c r="BT13" s="3">
        <v>187</v>
      </c>
      <c r="BU13" s="3">
        <v>200</v>
      </c>
      <c r="BV13" s="3">
        <v>169</v>
      </c>
      <c r="BW13" s="3">
        <v>236</v>
      </c>
      <c r="BX13" s="3">
        <v>143</v>
      </c>
      <c r="BY13" s="3">
        <v>195</v>
      </c>
      <c r="BZ13" s="3">
        <v>169</v>
      </c>
      <c r="CA13" s="3">
        <v>192</v>
      </c>
      <c r="CB13" s="3">
        <v>181</v>
      </c>
      <c r="CC13" s="3">
        <v>199</v>
      </c>
      <c r="CD13" s="3">
        <v>198</v>
      </c>
      <c r="CE13" s="3">
        <v>179</v>
      </c>
      <c r="CF13" s="3">
        <v>201</v>
      </c>
      <c r="CG13" s="3">
        <v>181</v>
      </c>
      <c r="CH13" s="3">
        <v>194</v>
      </c>
      <c r="CI13" s="3">
        <v>183</v>
      </c>
      <c r="CJ13" s="3">
        <v>223</v>
      </c>
      <c r="CK13" s="3">
        <v>182</v>
      </c>
      <c r="CL13" s="3">
        <v>205</v>
      </c>
      <c r="CM13" s="3">
        <v>178</v>
      </c>
      <c r="CN13" s="3">
        <v>189</v>
      </c>
      <c r="CO13" s="3">
        <v>238</v>
      </c>
      <c r="CP13" s="3">
        <v>204</v>
      </c>
      <c r="CQ13" s="3">
        <v>189</v>
      </c>
      <c r="CR13" s="3">
        <v>178</v>
      </c>
      <c r="CS13" s="3">
        <v>187</v>
      </c>
      <c r="CT13" s="3">
        <v>194</v>
      </c>
      <c r="CU13" s="3">
        <v>194</v>
      </c>
      <c r="CV13" s="3">
        <v>209</v>
      </c>
      <c r="CW13" s="3">
        <v>183</v>
      </c>
      <c r="CX13" s="3">
        <v>183</v>
      </c>
      <c r="CY13" s="3">
        <v>141</v>
      </c>
      <c r="DM13" s="3">
        <f t="shared" si="0"/>
        <v>104</v>
      </c>
      <c r="DO13" s="50" t="s">
        <v>18</v>
      </c>
    </row>
    <row r="14" spans="1:119" ht="15">
      <c r="A14" t="s">
        <v>97</v>
      </c>
      <c r="B14" t="s">
        <v>98</v>
      </c>
      <c r="C14" t="s">
        <v>99</v>
      </c>
      <c r="D14" t="s">
        <v>0</v>
      </c>
      <c r="E14" s="5" t="s">
        <v>5</v>
      </c>
      <c r="F14" s="1">
        <f t="shared" si="1"/>
        <v>8295</v>
      </c>
      <c r="G14" s="3">
        <f t="shared" si="2"/>
        <v>45</v>
      </c>
      <c r="H14" s="4">
        <f t="shared" si="3"/>
        <v>184.333</v>
      </c>
      <c r="I14" s="3">
        <v>146</v>
      </c>
      <c r="J14" s="3">
        <v>164</v>
      </c>
      <c r="K14" s="3">
        <v>179</v>
      </c>
      <c r="L14" s="3">
        <v>208</v>
      </c>
      <c r="M14" s="3">
        <v>156</v>
      </c>
      <c r="N14" s="3">
        <v>131</v>
      </c>
      <c r="O14" s="3">
        <v>203</v>
      </c>
      <c r="P14" s="3">
        <v>170</v>
      </c>
      <c r="Q14" s="3">
        <v>215</v>
      </c>
      <c r="R14" s="3">
        <v>300</v>
      </c>
      <c r="S14" s="3">
        <v>245</v>
      </c>
      <c r="T14" s="3">
        <v>183</v>
      </c>
      <c r="U14" s="3">
        <v>145</v>
      </c>
      <c r="V14" s="3">
        <v>162</v>
      </c>
      <c r="W14" s="3">
        <v>173</v>
      </c>
      <c r="X14" s="3">
        <v>182</v>
      </c>
      <c r="Y14" s="3">
        <v>177</v>
      </c>
      <c r="Z14" s="3">
        <v>148</v>
      </c>
      <c r="AA14" s="3">
        <v>157</v>
      </c>
      <c r="AB14" s="3">
        <v>192</v>
      </c>
      <c r="AC14" s="3">
        <v>245</v>
      </c>
      <c r="AD14" s="3">
        <v>189</v>
      </c>
      <c r="AE14" s="3">
        <v>214</v>
      </c>
      <c r="AF14" s="3">
        <v>190</v>
      </c>
      <c r="AG14" s="3">
        <v>135</v>
      </c>
      <c r="AH14" s="3">
        <v>188</v>
      </c>
      <c r="AI14" s="3">
        <v>142</v>
      </c>
      <c r="AJ14" s="3">
        <v>158</v>
      </c>
      <c r="AK14" s="3">
        <v>199</v>
      </c>
      <c r="AL14" s="3">
        <v>182</v>
      </c>
      <c r="AM14" s="3">
        <v>167</v>
      </c>
      <c r="AN14" s="3">
        <v>212</v>
      </c>
      <c r="AO14" s="3">
        <v>182</v>
      </c>
      <c r="AP14" s="3">
        <v>159</v>
      </c>
      <c r="AQ14" s="3">
        <v>162</v>
      </c>
      <c r="AR14" s="3">
        <v>167</v>
      </c>
      <c r="AS14" s="3">
        <v>191</v>
      </c>
      <c r="AT14" s="3">
        <v>199</v>
      </c>
      <c r="AU14" s="3">
        <v>190</v>
      </c>
      <c r="AV14" s="3">
        <v>164</v>
      </c>
      <c r="AW14" s="3">
        <v>159</v>
      </c>
      <c r="AX14" s="3">
        <v>237</v>
      </c>
      <c r="AY14" s="3">
        <v>223</v>
      </c>
      <c r="AZ14" s="3">
        <v>202</v>
      </c>
      <c r="BA14" s="3">
        <v>203</v>
      </c>
      <c r="DM14" s="3">
        <f t="shared" si="0"/>
        <v>54</v>
      </c>
      <c r="DO14" s="50" t="s">
        <v>19</v>
      </c>
    </row>
    <row r="15" spans="1:119" ht="15">
      <c r="A15" t="s">
        <v>100</v>
      </c>
      <c r="B15" t="s">
        <v>101</v>
      </c>
      <c r="C15" t="s">
        <v>102</v>
      </c>
      <c r="D15" t="s">
        <v>0</v>
      </c>
      <c r="E15" s="5" t="s">
        <v>5</v>
      </c>
      <c r="F15" s="1">
        <f t="shared" si="1"/>
        <v>3037</v>
      </c>
      <c r="G15" s="3">
        <f t="shared" si="2"/>
        <v>18</v>
      </c>
      <c r="H15" s="4">
        <f t="shared" si="3"/>
        <v>168.722</v>
      </c>
      <c r="I15" s="3">
        <v>172</v>
      </c>
      <c r="J15" s="3">
        <v>201</v>
      </c>
      <c r="K15" s="3">
        <v>216</v>
      </c>
      <c r="L15" s="3">
        <v>215</v>
      </c>
      <c r="M15" s="3">
        <v>135</v>
      </c>
      <c r="N15" s="3">
        <v>151</v>
      </c>
      <c r="O15" s="3">
        <v>145</v>
      </c>
      <c r="P15" s="3">
        <v>217</v>
      </c>
      <c r="Q15" s="3">
        <v>170</v>
      </c>
      <c r="R15" s="3">
        <v>125</v>
      </c>
      <c r="S15" s="3">
        <v>176</v>
      </c>
      <c r="T15" s="3">
        <v>159</v>
      </c>
      <c r="U15" s="3">
        <v>156</v>
      </c>
      <c r="V15" s="3">
        <v>193</v>
      </c>
      <c r="W15" s="3">
        <v>145</v>
      </c>
      <c r="X15" s="3">
        <v>171</v>
      </c>
      <c r="Y15" s="3">
        <v>175</v>
      </c>
      <c r="Z15" s="3">
        <v>115</v>
      </c>
      <c r="DM15" s="3">
        <f t="shared" si="0"/>
        <v>27</v>
      </c>
      <c r="DO15" s="50" t="s">
        <v>18</v>
      </c>
    </row>
    <row r="16" spans="1:119" ht="15">
      <c r="A16" t="s">
        <v>103</v>
      </c>
      <c r="B16" t="s">
        <v>104</v>
      </c>
      <c r="C16" t="s">
        <v>105</v>
      </c>
      <c r="D16" t="s">
        <v>0</v>
      </c>
      <c r="E16" s="5" t="s">
        <v>5</v>
      </c>
      <c r="F16" s="1">
        <f t="shared" si="1"/>
        <v>12972</v>
      </c>
      <c r="G16" s="3">
        <f t="shared" si="2"/>
        <v>66</v>
      </c>
      <c r="H16" s="4">
        <f t="shared" si="3"/>
        <v>196.545</v>
      </c>
      <c r="I16" s="3">
        <v>213</v>
      </c>
      <c r="J16" s="3">
        <v>159</v>
      </c>
      <c r="K16" s="3">
        <v>190</v>
      </c>
      <c r="L16" s="3">
        <v>236</v>
      </c>
      <c r="M16" s="3">
        <v>256</v>
      </c>
      <c r="N16" s="3">
        <v>179</v>
      </c>
      <c r="O16" s="3">
        <v>204</v>
      </c>
      <c r="P16" s="3">
        <v>157</v>
      </c>
      <c r="Q16" s="3">
        <v>193</v>
      </c>
      <c r="R16" s="3">
        <v>184</v>
      </c>
      <c r="S16" s="3">
        <v>193</v>
      </c>
      <c r="T16" s="3">
        <v>230</v>
      </c>
      <c r="U16" s="3">
        <v>191</v>
      </c>
      <c r="V16" s="3">
        <v>247</v>
      </c>
      <c r="W16" s="3">
        <v>203</v>
      </c>
      <c r="X16" s="3">
        <v>204</v>
      </c>
      <c r="Y16" s="3">
        <v>204</v>
      </c>
      <c r="Z16" s="3">
        <v>186</v>
      </c>
      <c r="AA16" s="3">
        <v>224</v>
      </c>
      <c r="AB16" s="3">
        <v>187</v>
      </c>
      <c r="AC16" s="3">
        <v>181</v>
      </c>
      <c r="AD16" s="3">
        <v>163</v>
      </c>
      <c r="AE16" s="3">
        <v>167</v>
      </c>
      <c r="AF16" s="3">
        <v>187</v>
      </c>
      <c r="AG16" s="3">
        <v>142</v>
      </c>
      <c r="AH16" s="3">
        <v>199</v>
      </c>
      <c r="AI16" s="3">
        <v>214</v>
      </c>
      <c r="AJ16" s="3">
        <v>157</v>
      </c>
      <c r="AK16" s="3">
        <v>215</v>
      </c>
      <c r="AL16" s="3">
        <v>181</v>
      </c>
      <c r="AM16" s="3">
        <v>212</v>
      </c>
      <c r="AN16" s="3">
        <v>202</v>
      </c>
      <c r="AO16" s="3">
        <v>225</v>
      </c>
      <c r="AP16" s="3">
        <v>204</v>
      </c>
      <c r="AQ16" s="3">
        <v>254</v>
      </c>
      <c r="AR16" s="3">
        <v>202</v>
      </c>
      <c r="AS16" s="3">
        <v>226</v>
      </c>
      <c r="AT16" s="3">
        <v>257</v>
      </c>
      <c r="AU16" s="3">
        <v>209</v>
      </c>
      <c r="AV16" s="3">
        <v>193</v>
      </c>
      <c r="AW16" s="3">
        <v>198</v>
      </c>
      <c r="AX16" s="3">
        <v>214</v>
      </c>
      <c r="AY16" s="3">
        <v>214</v>
      </c>
      <c r="AZ16" s="3">
        <v>191</v>
      </c>
      <c r="BA16" s="3">
        <v>178</v>
      </c>
      <c r="BB16" s="3">
        <v>175</v>
      </c>
      <c r="BC16" s="3">
        <v>258</v>
      </c>
      <c r="BD16" s="3">
        <v>198</v>
      </c>
      <c r="BE16" s="3">
        <v>187</v>
      </c>
      <c r="BF16" s="3">
        <v>161</v>
      </c>
      <c r="BG16" s="3">
        <v>219</v>
      </c>
      <c r="BH16" s="3">
        <v>149</v>
      </c>
      <c r="BI16" s="3">
        <v>163</v>
      </c>
      <c r="BJ16" s="3">
        <v>147</v>
      </c>
      <c r="BK16" s="3">
        <v>244</v>
      </c>
      <c r="BL16" s="3">
        <v>212</v>
      </c>
      <c r="BM16" s="3">
        <v>146</v>
      </c>
      <c r="BN16" s="3">
        <v>219</v>
      </c>
      <c r="BO16" s="3">
        <v>199</v>
      </c>
      <c r="BP16" s="3">
        <v>180</v>
      </c>
      <c r="BQ16" s="3">
        <v>187</v>
      </c>
      <c r="BR16" s="3">
        <v>146</v>
      </c>
      <c r="BS16" s="3">
        <v>185</v>
      </c>
      <c r="BT16" s="3">
        <v>189</v>
      </c>
      <c r="BU16" s="3">
        <v>199</v>
      </c>
      <c r="BV16" s="3">
        <v>184</v>
      </c>
      <c r="DM16" s="3">
        <f t="shared" si="0"/>
        <v>75</v>
      </c>
      <c r="DO16" s="50" t="s">
        <v>18</v>
      </c>
    </row>
    <row r="17" spans="1:119" ht="15">
      <c r="A17" t="s">
        <v>106</v>
      </c>
      <c r="B17" t="s">
        <v>107</v>
      </c>
      <c r="C17" t="s">
        <v>108</v>
      </c>
      <c r="D17" t="s">
        <v>0</v>
      </c>
      <c r="E17" s="5" t="s">
        <v>5</v>
      </c>
      <c r="F17" s="1">
        <f t="shared" si="1"/>
        <v>15553</v>
      </c>
      <c r="G17" s="3">
        <f t="shared" si="2"/>
        <v>78</v>
      </c>
      <c r="H17" s="4">
        <f t="shared" si="3"/>
        <v>199.397</v>
      </c>
      <c r="I17" s="3">
        <v>152</v>
      </c>
      <c r="J17" s="3">
        <v>256</v>
      </c>
      <c r="K17" s="3">
        <v>226</v>
      </c>
      <c r="L17" s="3">
        <v>246</v>
      </c>
      <c r="M17" s="3">
        <v>230</v>
      </c>
      <c r="N17" s="3">
        <v>237</v>
      </c>
      <c r="O17" s="3">
        <v>176</v>
      </c>
      <c r="P17" s="3">
        <v>224</v>
      </c>
      <c r="Q17" s="3">
        <v>242</v>
      </c>
      <c r="R17" s="3">
        <v>177</v>
      </c>
      <c r="S17" s="3">
        <v>206</v>
      </c>
      <c r="T17" s="3">
        <v>198</v>
      </c>
      <c r="U17" s="3">
        <v>177</v>
      </c>
      <c r="V17" s="3">
        <v>171</v>
      </c>
      <c r="W17" s="3">
        <v>258</v>
      </c>
      <c r="X17" s="3">
        <v>184</v>
      </c>
      <c r="Y17" s="3">
        <v>222</v>
      </c>
      <c r="Z17" s="3">
        <v>146</v>
      </c>
      <c r="AA17" s="3">
        <v>172</v>
      </c>
      <c r="AB17" s="3">
        <v>145</v>
      </c>
      <c r="AC17" s="3">
        <v>200</v>
      </c>
      <c r="AD17" s="3">
        <v>200</v>
      </c>
      <c r="AE17" s="3">
        <v>193</v>
      </c>
      <c r="AF17" s="3">
        <v>165</v>
      </c>
      <c r="AG17" s="3">
        <v>187</v>
      </c>
      <c r="AH17" s="3">
        <v>183</v>
      </c>
      <c r="AI17" s="3">
        <v>211</v>
      </c>
      <c r="AJ17" s="3">
        <v>179</v>
      </c>
      <c r="AK17" s="3">
        <v>192</v>
      </c>
      <c r="AL17" s="3">
        <v>173</v>
      </c>
      <c r="AM17" s="3">
        <v>176</v>
      </c>
      <c r="AN17" s="3">
        <v>199</v>
      </c>
      <c r="AO17" s="3">
        <v>181</v>
      </c>
      <c r="AP17" s="3">
        <v>212</v>
      </c>
      <c r="AQ17" s="3">
        <v>185</v>
      </c>
      <c r="AR17" s="3">
        <v>203</v>
      </c>
      <c r="AS17" s="3">
        <v>276</v>
      </c>
      <c r="AT17" s="3">
        <v>214</v>
      </c>
      <c r="AU17" s="3">
        <v>213</v>
      </c>
      <c r="AV17" s="3">
        <v>172</v>
      </c>
      <c r="AW17" s="3">
        <v>227</v>
      </c>
      <c r="AX17" s="3">
        <v>203</v>
      </c>
      <c r="AY17" s="3">
        <v>192</v>
      </c>
      <c r="AZ17" s="3">
        <v>213</v>
      </c>
      <c r="BA17" s="3">
        <v>206</v>
      </c>
      <c r="BB17" s="3">
        <v>207</v>
      </c>
      <c r="BC17" s="3">
        <v>197</v>
      </c>
      <c r="BD17" s="3">
        <v>256</v>
      </c>
      <c r="BE17" s="3">
        <v>187</v>
      </c>
      <c r="BF17" s="3">
        <v>185</v>
      </c>
      <c r="BG17" s="3">
        <v>194</v>
      </c>
      <c r="BH17" s="3">
        <v>193</v>
      </c>
      <c r="BI17" s="3">
        <v>209</v>
      </c>
      <c r="BJ17" s="3">
        <v>221</v>
      </c>
      <c r="BK17" s="3">
        <v>204</v>
      </c>
      <c r="BL17" s="3">
        <v>188</v>
      </c>
      <c r="BM17" s="3">
        <v>202</v>
      </c>
      <c r="BN17" s="3">
        <v>214</v>
      </c>
      <c r="BO17" s="3">
        <v>226</v>
      </c>
      <c r="BP17" s="3">
        <v>181</v>
      </c>
      <c r="BQ17" s="3">
        <v>204</v>
      </c>
      <c r="BR17" s="3">
        <v>184</v>
      </c>
      <c r="BS17" s="3">
        <v>232</v>
      </c>
      <c r="BT17" s="3">
        <v>215</v>
      </c>
      <c r="BU17" s="3">
        <v>247</v>
      </c>
      <c r="BV17" s="3">
        <v>181</v>
      </c>
      <c r="BW17" s="3">
        <v>191</v>
      </c>
      <c r="BX17" s="3">
        <v>175</v>
      </c>
      <c r="BY17" s="3">
        <v>222</v>
      </c>
      <c r="BZ17" s="3">
        <v>179</v>
      </c>
      <c r="CA17" s="3">
        <v>203</v>
      </c>
      <c r="CB17" s="3">
        <v>215</v>
      </c>
      <c r="CC17" s="3">
        <v>194</v>
      </c>
      <c r="CD17" s="3">
        <v>143</v>
      </c>
      <c r="CE17" s="3">
        <v>145</v>
      </c>
      <c r="CF17" s="3">
        <v>215</v>
      </c>
      <c r="CG17" s="3">
        <v>160</v>
      </c>
      <c r="CH17" s="3">
        <v>184</v>
      </c>
      <c r="DM17" s="3">
        <f t="shared" si="0"/>
        <v>87</v>
      </c>
      <c r="DO17" s="50" t="s">
        <v>18</v>
      </c>
    </row>
    <row r="18" spans="1:119" ht="15">
      <c r="A18" t="s">
        <v>109</v>
      </c>
      <c r="B18" t="s">
        <v>110</v>
      </c>
      <c r="C18" t="s">
        <v>111</v>
      </c>
      <c r="D18" t="s">
        <v>27</v>
      </c>
      <c r="E18" s="5" t="s">
        <v>5</v>
      </c>
      <c r="F18" s="1">
        <f t="shared" si="1"/>
        <v>4283</v>
      </c>
      <c r="G18" s="3">
        <f t="shared" si="2"/>
        <v>24</v>
      </c>
      <c r="H18" s="4">
        <f t="shared" si="3"/>
        <v>178.458</v>
      </c>
      <c r="I18" s="3">
        <v>150</v>
      </c>
      <c r="J18" s="3">
        <v>160</v>
      </c>
      <c r="K18" s="3">
        <v>178</v>
      </c>
      <c r="L18" s="3">
        <v>203</v>
      </c>
      <c r="M18" s="3">
        <v>234</v>
      </c>
      <c r="N18" s="3">
        <v>195</v>
      </c>
      <c r="O18" s="3">
        <v>176</v>
      </c>
      <c r="P18" s="3">
        <v>193</v>
      </c>
      <c r="Q18" s="3">
        <v>167</v>
      </c>
      <c r="R18" s="3">
        <v>179</v>
      </c>
      <c r="S18" s="3">
        <v>200</v>
      </c>
      <c r="T18" s="3">
        <v>161</v>
      </c>
      <c r="U18" s="3">
        <v>148</v>
      </c>
      <c r="V18" s="3">
        <v>181</v>
      </c>
      <c r="W18" s="3">
        <v>131</v>
      </c>
      <c r="X18" s="3">
        <v>188</v>
      </c>
      <c r="Y18" s="3">
        <v>172</v>
      </c>
      <c r="Z18" s="3">
        <v>165</v>
      </c>
      <c r="AA18" s="3">
        <v>214</v>
      </c>
      <c r="AB18" s="3">
        <v>147</v>
      </c>
      <c r="AC18" s="3">
        <v>170</v>
      </c>
      <c r="AD18" s="3">
        <v>212</v>
      </c>
      <c r="AE18" s="3">
        <v>168</v>
      </c>
      <c r="AF18" s="3">
        <v>191</v>
      </c>
      <c r="DM18" s="3">
        <f t="shared" si="0"/>
        <v>33</v>
      </c>
      <c r="DO18" s="50" t="s">
        <v>18</v>
      </c>
    </row>
    <row r="19" spans="1:119" ht="15">
      <c r="A19" t="s">
        <v>112</v>
      </c>
      <c r="B19" t="s">
        <v>113</v>
      </c>
      <c r="C19" t="s">
        <v>114</v>
      </c>
      <c r="D19" t="s">
        <v>27</v>
      </c>
      <c r="E19" s="5" t="s">
        <v>5</v>
      </c>
      <c r="F19" s="1">
        <f t="shared" si="1"/>
        <v>1416</v>
      </c>
      <c r="G19" s="3">
        <f aca="true" t="shared" si="4" ref="G19:G80">COUNTA(I19:CU19)</f>
        <v>9</v>
      </c>
      <c r="H19" s="4">
        <f aca="true" t="shared" si="5" ref="H19:H80">ROUND(AVERAGE(I19:CU19),3)</f>
        <v>157.333</v>
      </c>
      <c r="I19" s="3">
        <v>160</v>
      </c>
      <c r="J19" s="3">
        <v>116</v>
      </c>
      <c r="K19" s="3">
        <v>157</v>
      </c>
      <c r="L19" s="3">
        <v>138</v>
      </c>
      <c r="M19" s="3">
        <v>182</v>
      </c>
      <c r="N19" s="3">
        <v>151</v>
      </c>
      <c r="O19" s="3">
        <v>183</v>
      </c>
      <c r="P19" s="3">
        <v>165</v>
      </c>
      <c r="Q19" s="3">
        <v>164</v>
      </c>
      <c r="DM19" s="3">
        <f t="shared" si="0"/>
        <v>18</v>
      </c>
      <c r="DO19" s="50" t="s">
        <v>18</v>
      </c>
    </row>
    <row r="20" spans="1:119" ht="15">
      <c r="A20" t="s">
        <v>115</v>
      </c>
      <c r="B20" t="s">
        <v>116</v>
      </c>
      <c r="C20" t="s">
        <v>117</v>
      </c>
      <c r="D20" t="s">
        <v>27</v>
      </c>
      <c r="E20" s="5" t="s">
        <v>5</v>
      </c>
      <c r="F20" s="1">
        <f t="shared" si="1"/>
        <v>4673</v>
      </c>
      <c r="G20" s="3">
        <f t="shared" si="4"/>
        <v>27</v>
      </c>
      <c r="H20" s="4">
        <f t="shared" si="5"/>
        <v>173.074</v>
      </c>
      <c r="I20" s="3">
        <v>181</v>
      </c>
      <c r="J20" s="3">
        <v>154</v>
      </c>
      <c r="K20" s="3">
        <v>147</v>
      </c>
      <c r="L20" s="3">
        <v>172</v>
      </c>
      <c r="M20" s="3">
        <v>223</v>
      </c>
      <c r="N20" s="3">
        <v>192</v>
      </c>
      <c r="O20" s="3">
        <v>173</v>
      </c>
      <c r="P20" s="3">
        <v>184</v>
      </c>
      <c r="Q20" s="3">
        <v>147</v>
      </c>
      <c r="R20" s="3">
        <v>197</v>
      </c>
      <c r="S20" s="3">
        <v>179</v>
      </c>
      <c r="T20" s="3">
        <v>190</v>
      </c>
      <c r="U20" s="3">
        <v>150</v>
      </c>
      <c r="V20" s="3">
        <v>202</v>
      </c>
      <c r="W20" s="3">
        <v>156</v>
      </c>
      <c r="X20" s="3">
        <v>178</v>
      </c>
      <c r="Y20" s="3">
        <v>170</v>
      </c>
      <c r="Z20" s="3">
        <v>180</v>
      </c>
      <c r="AA20" s="3">
        <v>162</v>
      </c>
      <c r="AB20" s="3">
        <v>159</v>
      </c>
      <c r="AC20" s="3">
        <v>160</v>
      </c>
      <c r="AD20" s="3">
        <v>180</v>
      </c>
      <c r="AE20" s="3">
        <v>145</v>
      </c>
      <c r="AF20" s="3">
        <v>203</v>
      </c>
      <c r="AG20" s="3">
        <v>169</v>
      </c>
      <c r="AH20" s="3">
        <v>171</v>
      </c>
      <c r="AI20" s="3">
        <v>149</v>
      </c>
      <c r="DM20" s="3">
        <f t="shared" si="0"/>
        <v>36</v>
      </c>
      <c r="DO20" s="50" t="s">
        <v>18</v>
      </c>
    </row>
    <row r="21" spans="1:119" ht="15">
      <c r="A21" t="s">
        <v>112</v>
      </c>
      <c r="B21" t="s">
        <v>118</v>
      </c>
      <c r="C21" t="s">
        <v>119</v>
      </c>
      <c r="D21" t="s">
        <v>27</v>
      </c>
      <c r="E21" s="5" t="s">
        <v>5</v>
      </c>
      <c r="F21" s="1">
        <f t="shared" si="1"/>
        <v>5320</v>
      </c>
      <c r="G21" s="3">
        <f t="shared" si="4"/>
        <v>30</v>
      </c>
      <c r="H21" s="4">
        <f t="shared" si="5"/>
        <v>177.333</v>
      </c>
      <c r="I21" s="3">
        <v>183</v>
      </c>
      <c r="J21" s="3">
        <v>159</v>
      </c>
      <c r="K21" s="3">
        <v>157</v>
      </c>
      <c r="L21" s="3">
        <v>141</v>
      </c>
      <c r="M21" s="3">
        <v>235</v>
      </c>
      <c r="N21" s="3">
        <v>234</v>
      </c>
      <c r="O21" s="3">
        <v>145</v>
      </c>
      <c r="P21" s="3">
        <v>216</v>
      </c>
      <c r="Q21" s="3">
        <v>208</v>
      </c>
      <c r="R21" s="3">
        <v>206</v>
      </c>
      <c r="S21" s="3">
        <v>129</v>
      </c>
      <c r="T21" s="3">
        <v>159</v>
      </c>
      <c r="U21" s="3">
        <v>222</v>
      </c>
      <c r="V21" s="3">
        <v>179</v>
      </c>
      <c r="W21" s="3">
        <v>209</v>
      </c>
      <c r="X21" s="3">
        <v>151</v>
      </c>
      <c r="Y21" s="3">
        <v>149</v>
      </c>
      <c r="Z21" s="3">
        <v>148</v>
      </c>
      <c r="AA21" s="3">
        <v>162</v>
      </c>
      <c r="AB21" s="3">
        <v>162</v>
      </c>
      <c r="AC21" s="3">
        <v>213</v>
      </c>
      <c r="AD21" s="3">
        <v>231</v>
      </c>
      <c r="AE21" s="3">
        <v>196</v>
      </c>
      <c r="AF21" s="3">
        <v>165</v>
      </c>
      <c r="AG21" s="3">
        <v>162</v>
      </c>
      <c r="AH21" s="3">
        <v>146</v>
      </c>
      <c r="AI21" s="3">
        <v>144</v>
      </c>
      <c r="AJ21" s="3">
        <v>148</v>
      </c>
      <c r="AK21" s="3">
        <v>170</v>
      </c>
      <c r="AL21" s="3">
        <v>191</v>
      </c>
      <c r="DM21" s="3">
        <f t="shared" si="0"/>
        <v>39</v>
      </c>
      <c r="DO21" s="50" t="s">
        <v>18</v>
      </c>
    </row>
    <row r="22" spans="1:119" ht="15">
      <c r="A22" t="s">
        <v>121</v>
      </c>
      <c r="B22" t="s">
        <v>122</v>
      </c>
      <c r="C22" t="s">
        <v>123</v>
      </c>
      <c r="D22" t="s">
        <v>120</v>
      </c>
      <c r="E22" s="5" t="s">
        <v>5</v>
      </c>
      <c r="F22" s="1">
        <f t="shared" si="1"/>
        <v>5037</v>
      </c>
      <c r="G22" s="3">
        <f t="shared" si="4"/>
        <v>24</v>
      </c>
      <c r="H22" s="4">
        <f t="shared" si="5"/>
        <v>209.875</v>
      </c>
      <c r="I22" s="3">
        <v>232</v>
      </c>
      <c r="J22" s="3">
        <v>200</v>
      </c>
      <c r="K22" s="3">
        <v>235</v>
      </c>
      <c r="L22" s="3">
        <v>208</v>
      </c>
      <c r="M22" s="3">
        <v>236</v>
      </c>
      <c r="N22" s="3">
        <v>196</v>
      </c>
      <c r="O22" s="3">
        <v>152</v>
      </c>
      <c r="P22" s="3">
        <v>196</v>
      </c>
      <c r="Q22" s="3">
        <v>217</v>
      </c>
      <c r="R22" s="3">
        <v>202</v>
      </c>
      <c r="S22" s="3">
        <v>179</v>
      </c>
      <c r="T22" s="3">
        <v>226</v>
      </c>
      <c r="U22" s="3">
        <v>217</v>
      </c>
      <c r="V22" s="3">
        <v>224</v>
      </c>
      <c r="W22" s="3">
        <v>267</v>
      </c>
      <c r="X22" s="3">
        <v>163</v>
      </c>
      <c r="Y22" s="3">
        <v>206</v>
      </c>
      <c r="Z22" s="3">
        <v>182</v>
      </c>
      <c r="AA22" s="3">
        <v>224</v>
      </c>
      <c r="AB22" s="3">
        <v>190</v>
      </c>
      <c r="AC22" s="3">
        <v>189</v>
      </c>
      <c r="AD22" s="3">
        <v>235</v>
      </c>
      <c r="AE22" s="3">
        <v>233</v>
      </c>
      <c r="AF22" s="3">
        <v>228</v>
      </c>
      <c r="DM22" s="3">
        <f t="shared" si="0"/>
        <v>33</v>
      </c>
      <c r="DO22" s="50" t="s">
        <v>18</v>
      </c>
    </row>
    <row r="23" spans="1:119" ht="15">
      <c r="A23" t="s">
        <v>124</v>
      </c>
      <c r="B23" t="s">
        <v>125</v>
      </c>
      <c r="C23" t="s">
        <v>126</v>
      </c>
      <c r="D23" t="s">
        <v>120</v>
      </c>
      <c r="E23" s="5" t="s">
        <v>5</v>
      </c>
      <c r="F23" s="1">
        <f t="shared" si="1"/>
        <v>8246</v>
      </c>
      <c r="G23" s="3">
        <f t="shared" si="4"/>
        <v>45</v>
      </c>
      <c r="H23" s="4">
        <f t="shared" si="5"/>
        <v>183.244</v>
      </c>
      <c r="I23" s="3">
        <v>162</v>
      </c>
      <c r="J23" s="3">
        <v>173</v>
      </c>
      <c r="K23" s="3">
        <v>212</v>
      </c>
      <c r="L23" s="3">
        <v>136</v>
      </c>
      <c r="M23" s="3">
        <v>191</v>
      </c>
      <c r="N23" s="3">
        <v>160</v>
      </c>
      <c r="O23" s="3">
        <v>177</v>
      </c>
      <c r="P23" s="3">
        <v>224</v>
      </c>
      <c r="Q23" s="3">
        <v>178</v>
      </c>
      <c r="R23" s="3">
        <v>194</v>
      </c>
      <c r="S23" s="3">
        <v>225</v>
      </c>
      <c r="T23" s="3">
        <v>192</v>
      </c>
      <c r="U23" s="3">
        <v>161</v>
      </c>
      <c r="V23" s="3">
        <v>201</v>
      </c>
      <c r="W23" s="3">
        <v>182</v>
      </c>
      <c r="X23" s="3">
        <v>212</v>
      </c>
      <c r="Y23" s="3">
        <v>158</v>
      </c>
      <c r="Z23" s="3">
        <v>172</v>
      </c>
      <c r="AA23" s="3">
        <v>194</v>
      </c>
      <c r="AB23" s="3">
        <v>168</v>
      </c>
      <c r="AC23" s="3">
        <v>225</v>
      </c>
      <c r="AD23" s="3">
        <v>173</v>
      </c>
      <c r="AE23" s="3">
        <v>147</v>
      </c>
      <c r="AF23" s="3">
        <v>179</v>
      </c>
      <c r="AG23" s="3">
        <v>192</v>
      </c>
      <c r="AH23" s="3">
        <v>173</v>
      </c>
      <c r="AI23" s="3">
        <v>178</v>
      </c>
      <c r="AJ23" s="3">
        <v>179</v>
      </c>
      <c r="AK23" s="3">
        <v>184</v>
      </c>
      <c r="AL23" s="3">
        <v>214</v>
      </c>
      <c r="AM23" s="3">
        <v>183</v>
      </c>
      <c r="AN23" s="3">
        <v>190</v>
      </c>
      <c r="AO23" s="3">
        <v>264</v>
      </c>
      <c r="AP23" s="3">
        <v>200</v>
      </c>
      <c r="AQ23" s="3">
        <v>160</v>
      </c>
      <c r="AR23" s="3">
        <v>154</v>
      </c>
      <c r="AS23" s="3">
        <v>153</v>
      </c>
      <c r="AT23" s="3">
        <v>211</v>
      </c>
      <c r="AU23" s="3">
        <v>199</v>
      </c>
      <c r="AV23" s="3">
        <v>134</v>
      </c>
      <c r="AW23" s="3">
        <v>187</v>
      </c>
      <c r="AX23" s="3">
        <v>191</v>
      </c>
      <c r="AY23" s="3">
        <v>160</v>
      </c>
      <c r="AZ23" s="3">
        <v>171</v>
      </c>
      <c r="BA23" s="3">
        <v>173</v>
      </c>
      <c r="DM23" s="3">
        <f t="shared" si="0"/>
        <v>54</v>
      </c>
      <c r="DO23" s="50" t="s">
        <v>18</v>
      </c>
    </row>
    <row r="24" spans="1:119" ht="15">
      <c r="A24" t="s">
        <v>124</v>
      </c>
      <c r="B24" t="s">
        <v>104</v>
      </c>
      <c r="C24" t="s">
        <v>127</v>
      </c>
      <c r="D24" t="s">
        <v>120</v>
      </c>
      <c r="E24" s="5" t="s">
        <v>5</v>
      </c>
      <c r="F24" s="1">
        <f t="shared" si="1"/>
        <v>7341</v>
      </c>
      <c r="G24" s="3">
        <f t="shared" si="4"/>
        <v>42</v>
      </c>
      <c r="H24" s="4">
        <f t="shared" si="5"/>
        <v>174.786</v>
      </c>
      <c r="I24" s="3">
        <v>169</v>
      </c>
      <c r="J24" s="3">
        <v>205</v>
      </c>
      <c r="K24" s="3">
        <v>149</v>
      </c>
      <c r="L24" s="3">
        <v>266</v>
      </c>
      <c r="M24" s="3">
        <v>187</v>
      </c>
      <c r="N24" s="3">
        <v>150</v>
      </c>
      <c r="O24" s="3">
        <v>201</v>
      </c>
      <c r="P24" s="3">
        <v>177</v>
      </c>
      <c r="Q24" s="3">
        <v>131</v>
      </c>
      <c r="R24" s="3">
        <v>190</v>
      </c>
      <c r="S24" s="3">
        <v>183</v>
      </c>
      <c r="T24" s="3">
        <v>182</v>
      </c>
      <c r="U24" s="3">
        <v>210</v>
      </c>
      <c r="V24" s="3">
        <v>192</v>
      </c>
      <c r="W24" s="3">
        <v>181</v>
      </c>
      <c r="X24" s="3">
        <v>176</v>
      </c>
      <c r="Y24" s="3">
        <v>126</v>
      </c>
      <c r="Z24" s="3">
        <v>152</v>
      </c>
      <c r="AA24" s="3">
        <v>155</v>
      </c>
      <c r="AB24" s="3">
        <v>170</v>
      </c>
      <c r="AC24" s="3">
        <v>233</v>
      </c>
      <c r="AD24" s="3">
        <v>246</v>
      </c>
      <c r="AE24" s="3">
        <v>129</v>
      </c>
      <c r="AF24" s="3">
        <v>146</v>
      </c>
      <c r="AG24" s="3">
        <v>161</v>
      </c>
      <c r="AH24" s="3">
        <v>183</v>
      </c>
      <c r="AI24" s="3">
        <v>210</v>
      </c>
      <c r="AJ24" s="3">
        <v>178</v>
      </c>
      <c r="AK24" s="3">
        <v>139</v>
      </c>
      <c r="AL24" s="3">
        <v>164</v>
      </c>
      <c r="AM24" s="3">
        <v>179</v>
      </c>
      <c r="AN24" s="3">
        <v>177</v>
      </c>
      <c r="AO24" s="3">
        <v>191</v>
      </c>
      <c r="AP24" s="3">
        <v>177</v>
      </c>
      <c r="AQ24" s="3">
        <v>171</v>
      </c>
      <c r="AR24" s="3">
        <v>176</v>
      </c>
      <c r="AS24" s="3">
        <v>136</v>
      </c>
      <c r="AT24" s="3">
        <v>137</v>
      </c>
      <c r="AU24" s="3">
        <v>152</v>
      </c>
      <c r="AV24" s="3">
        <v>179</v>
      </c>
      <c r="AW24" s="3">
        <v>176</v>
      </c>
      <c r="AX24" s="3">
        <v>149</v>
      </c>
      <c r="DM24" s="3">
        <f t="shared" si="0"/>
        <v>51</v>
      </c>
      <c r="DO24" s="50" t="s">
        <v>18</v>
      </c>
    </row>
    <row r="25" spans="1:119" ht="15">
      <c r="A25" t="s">
        <v>128</v>
      </c>
      <c r="B25" t="s">
        <v>129</v>
      </c>
      <c r="C25" t="s">
        <v>130</v>
      </c>
      <c r="D25" t="s">
        <v>120</v>
      </c>
      <c r="E25" s="5" t="s">
        <v>5</v>
      </c>
      <c r="F25" s="1">
        <f t="shared" si="1"/>
        <v>9157</v>
      </c>
      <c r="G25" s="3">
        <f t="shared" si="4"/>
        <v>48</v>
      </c>
      <c r="H25" s="4">
        <f t="shared" si="5"/>
        <v>190.771</v>
      </c>
      <c r="I25" s="3">
        <v>149</v>
      </c>
      <c r="J25" s="3">
        <v>147</v>
      </c>
      <c r="K25" s="3">
        <v>238</v>
      </c>
      <c r="L25" s="3">
        <v>173</v>
      </c>
      <c r="M25" s="3">
        <v>214</v>
      </c>
      <c r="N25" s="3">
        <v>214</v>
      </c>
      <c r="O25" s="3">
        <v>192</v>
      </c>
      <c r="P25" s="3">
        <v>246</v>
      </c>
      <c r="Q25" s="3">
        <v>210</v>
      </c>
      <c r="R25" s="3">
        <v>212</v>
      </c>
      <c r="S25" s="3">
        <v>187</v>
      </c>
      <c r="T25" s="3">
        <v>190</v>
      </c>
      <c r="U25" s="3">
        <v>191</v>
      </c>
      <c r="V25" s="3">
        <v>216</v>
      </c>
      <c r="W25" s="3">
        <v>182</v>
      </c>
      <c r="X25" s="3">
        <v>195</v>
      </c>
      <c r="Y25" s="3">
        <v>191</v>
      </c>
      <c r="Z25" s="3">
        <v>192</v>
      </c>
      <c r="AA25" s="3">
        <v>185</v>
      </c>
      <c r="AB25" s="3">
        <v>200</v>
      </c>
      <c r="AC25" s="3">
        <v>213</v>
      </c>
      <c r="AD25" s="3">
        <v>183</v>
      </c>
      <c r="AE25" s="3">
        <v>189</v>
      </c>
      <c r="AF25" s="3">
        <v>195</v>
      </c>
      <c r="AG25" s="3">
        <v>203</v>
      </c>
      <c r="AH25" s="3">
        <v>215</v>
      </c>
      <c r="AI25" s="3">
        <v>170</v>
      </c>
      <c r="AJ25" s="3">
        <v>215</v>
      </c>
      <c r="AK25" s="3">
        <v>195</v>
      </c>
      <c r="AL25" s="3">
        <v>210</v>
      </c>
      <c r="AM25" s="3">
        <v>192</v>
      </c>
      <c r="AN25" s="3">
        <v>193</v>
      </c>
      <c r="AO25" s="3">
        <v>189</v>
      </c>
      <c r="AP25" s="3">
        <v>145</v>
      </c>
      <c r="AQ25" s="3">
        <v>180</v>
      </c>
      <c r="AR25" s="3">
        <v>178</v>
      </c>
      <c r="AS25" s="3">
        <v>201</v>
      </c>
      <c r="AT25" s="3">
        <v>191</v>
      </c>
      <c r="AU25" s="3">
        <v>177</v>
      </c>
      <c r="AV25" s="3">
        <v>190</v>
      </c>
      <c r="AW25" s="3">
        <v>180</v>
      </c>
      <c r="AX25" s="3">
        <v>217</v>
      </c>
      <c r="AY25" s="3">
        <v>170</v>
      </c>
      <c r="AZ25" s="3">
        <v>148</v>
      </c>
      <c r="BA25" s="3">
        <v>169</v>
      </c>
      <c r="BB25" s="3">
        <v>177</v>
      </c>
      <c r="BC25" s="3">
        <v>171</v>
      </c>
      <c r="BD25" s="3">
        <v>177</v>
      </c>
      <c r="DM25" s="3">
        <f t="shared" si="0"/>
        <v>57</v>
      </c>
      <c r="DO25" s="50" t="s">
        <v>18</v>
      </c>
    </row>
    <row r="26" spans="1:119" ht="15">
      <c r="A26" t="s">
        <v>131</v>
      </c>
      <c r="B26" t="s">
        <v>132</v>
      </c>
      <c r="C26" t="s">
        <v>133</v>
      </c>
      <c r="D26" s="50" t="s">
        <v>51</v>
      </c>
      <c r="E26" s="5" t="s">
        <v>6</v>
      </c>
      <c r="F26" s="1">
        <f t="shared" si="1"/>
        <v>7254</v>
      </c>
      <c r="G26" s="3">
        <f t="shared" si="4"/>
        <v>38</v>
      </c>
      <c r="H26" s="4">
        <f t="shared" si="5"/>
        <v>190.895</v>
      </c>
      <c r="I26" s="3">
        <v>192</v>
      </c>
      <c r="J26" s="3">
        <v>189</v>
      </c>
      <c r="K26" s="3">
        <v>243</v>
      </c>
      <c r="L26" s="3">
        <v>177</v>
      </c>
      <c r="M26" s="3">
        <v>182</v>
      </c>
      <c r="N26" s="3">
        <v>200</v>
      </c>
      <c r="O26" s="3">
        <v>202</v>
      </c>
      <c r="P26" s="3">
        <v>224</v>
      </c>
      <c r="Q26" s="3">
        <v>254</v>
      </c>
      <c r="R26" s="3">
        <v>178</v>
      </c>
      <c r="S26" s="3">
        <v>202</v>
      </c>
      <c r="T26" s="3">
        <v>158</v>
      </c>
      <c r="U26" s="3">
        <v>204</v>
      </c>
      <c r="V26" s="3">
        <v>167</v>
      </c>
      <c r="W26" s="3">
        <v>185</v>
      </c>
      <c r="X26" s="3">
        <v>170</v>
      </c>
      <c r="Y26" s="3">
        <v>185</v>
      </c>
      <c r="Z26" s="3">
        <v>142</v>
      </c>
      <c r="AA26" s="3">
        <v>193</v>
      </c>
      <c r="AB26" s="3">
        <v>221</v>
      </c>
      <c r="AC26" s="3">
        <v>169</v>
      </c>
      <c r="AD26" s="3">
        <v>204</v>
      </c>
      <c r="AE26" s="3">
        <v>211</v>
      </c>
      <c r="AF26" s="3">
        <v>190</v>
      </c>
      <c r="AG26" s="3">
        <v>156</v>
      </c>
      <c r="AH26" s="3">
        <v>199</v>
      </c>
      <c r="AI26" s="3">
        <v>162</v>
      </c>
      <c r="AJ26" s="3">
        <v>180</v>
      </c>
      <c r="AK26" s="3">
        <v>189</v>
      </c>
      <c r="AL26" s="3">
        <v>236</v>
      </c>
      <c r="AM26" s="3">
        <v>191</v>
      </c>
      <c r="AN26" s="3">
        <v>179</v>
      </c>
      <c r="AO26" s="3">
        <v>171</v>
      </c>
      <c r="AP26" s="3">
        <v>152</v>
      </c>
      <c r="AQ26" s="3">
        <v>200</v>
      </c>
      <c r="AR26" s="3">
        <v>197</v>
      </c>
      <c r="AS26" s="3">
        <v>225</v>
      </c>
      <c r="AT26" s="3">
        <v>175</v>
      </c>
      <c r="DM26" s="3">
        <f t="shared" si="0"/>
        <v>47</v>
      </c>
      <c r="DO26" s="50" t="s">
        <v>19</v>
      </c>
    </row>
    <row r="27" spans="1:119" ht="15">
      <c r="A27" t="s">
        <v>134</v>
      </c>
      <c r="B27" t="s">
        <v>135</v>
      </c>
      <c r="C27" t="s">
        <v>136</v>
      </c>
      <c r="D27" s="50" t="s">
        <v>51</v>
      </c>
      <c r="E27" s="5" t="s">
        <v>6</v>
      </c>
      <c r="F27" s="1">
        <f t="shared" si="1"/>
        <v>5968</v>
      </c>
      <c r="G27" s="3">
        <f t="shared" si="4"/>
        <v>36</v>
      </c>
      <c r="H27" s="4">
        <f t="shared" si="5"/>
        <v>165.778</v>
      </c>
      <c r="I27" s="3">
        <v>132</v>
      </c>
      <c r="J27" s="3">
        <v>198</v>
      </c>
      <c r="K27" s="3">
        <v>181</v>
      </c>
      <c r="L27" s="3">
        <v>194</v>
      </c>
      <c r="M27" s="3">
        <v>169</v>
      </c>
      <c r="N27" s="3">
        <v>187</v>
      </c>
      <c r="O27" s="3">
        <v>179</v>
      </c>
      <c r="P27" s="3">
        <v>192</v>
      </c>
      <c r="Q27" s="3">
        <v>182</v>
      </c>
      <c r="R27" s="3">
        <v>145</v>
      </c>
      <c r="S27" s="3">
        <v>148</v>
      </c>
      <c r="T27" s="3">
        <v>155</v>
      </c>
      <c r="U27" s="3">
        <v>169</v>
      </c>
      <c r="V27" s="3">
        <v>163</v>
      </c>
      <c r="W27" s="3">
        <v>148</v>
      </c>
      <c r="X27" s="3">
        <v>170</v>
      </c>
      <c r="Y27" s="3">
        <v>157</v>
      </c>
      <c r="Z27" s="3">
        <v>161</v>
      </c>
      <c r="AA27" s="3">
        <v>166</v>
      </c>
      <c r="AB27" s="3">
        <v>212</v>
      </c>
      <c r="AC27" s="3">
        <v>168</v>
      </c>
      <c r="AD27" s="3">
        <v>171</v>
      </c>
      <c r="AE27" s="3">
        <v>181</v>
      </c>
      <c r="AF27" s="3">
        <v>181</v>
      </c>
      <c r="AG27" s="3">
        <v>142</v>
      </c>
      <c r="AH27" s="3">
        <v>160</v>
      </c>
      <c r="AI27" s="3">
        <v>137</v>
      </c>
      <c r="AJ27" s="3">
        <v>180</v>
      </c>
      <c r="AK27" s="3">
        <v>170</v>
      </c>
      <c r="AL27" s="3">
        <v>188</v>
      </c>
      <c r="AM27" s="3">
        <v>168</v>
      </c>
      <c r="AN27" s="3">
        <v>137</v>
      </c>
      <c r="AO27" s="3">
        <v>136</v>
      </c>
      <c r="AP27" s="3">
        <v>173</v>
      </c>
      <c r="AQ27" s="3">
        <v>133</v>
      </c>
      <c r="AR27" s="3">
        <v>135</v>
      </c>
      <c r="DM27" s="3">
        <f t="shared" si="0"/>
        <v>45</v>
      </c>
      <c r="DO27" s="50" t="s">
        <v>18</v>
      </c>
    </row>
    <row r="28" spans="1:119" ht="15">
      <c r="A28" t="s">
        <v>137</v>
      </c>
      <c r="B28" t="s">
        <v>138</v>
      </c>
      <c r="C28" t="s">
        <v>139</v>
      </c>
      <c r="D28" s="50" t="s">
        <v>51</v>
      </c>
      <c r="E28" s="5" t="s">
        <v>6</v>
      </c>
      <c r="F28" s="1">
        <f t="shared" si="1"/>
        <v>6464</v>
      </c>
      <c r="G28" s="3">
        <f t="shared" si="4"/>
        <v>39</v>
      </c>
      <c r="H28" s="4">
        <f t="shared" si="5"/>
        <v>165.744</v>
      </c>
      <c r="I28" s="3">
        <v>187</v>
      </c>
      <c r="J28" s="3">
        <v>166</v>
      </c>
      <c r="K28" s="3">
        <v>179</v>
      </c>
      <c r="L28" s="3">
        <v>183</v>
      </c>
      <c r="M28" s="3">
        <v>166</v>
      </c>
      <c r="N28" s="3">
        <v>139</v>
      </c>
      <c r="O28" s="3">
        <v>160</v>
      </c>
      <c r="P28" s="3">
        <v>138</v>
      </c>
      <c r="Q28" s="3">
        <v>172</v>
      </c>
      <c r="R28" s="3">
        <v>220</v>
      </c>
      <c r="S28" s="3">
        <v>194</v>
      </c>
      <c r="T28" s="3">
        <v>183</v>
      </c>
      <c r="U28" s="3">
        <v>165</v>
      </c>
      <c r="V28" s="3">
        <v>156</v>
      </c>
      <c r="W28" s="3">
        <v>153</v>
      </c>
      <c r="X28" s="3">
        <v>175</v>
      </c>
      <c r="Y28" s="3">
        <v>146</v>
      </c>
      <c r="Z28" s="3">
        <v>178</v>
      </c>
      <c r="AA28" s="3">
        <v>135</v>
      </c>
      <c r="AB28" s="3">
        <v>175</v>
      </c>
      <c r="AC28" s="3">
        <v>152</v>
      </c>
      <c r="AD28" s="3">
        <v>169</v>
      </c>
      <c r="AE28" s="3">
        <v>135</v>
      </c>
      <c r="AF28" s="3">
        <v>160</v>
      </c>
      <c r="AG28" s="3">
        <v>158</v>
      </c>
      <c r="AH28" s="3">
        <v>181</v>
      </c>
      <c r="AI28" s="3">
        <v>135</v>
      </c>
      <c r="AJ28" s="3">
        <v>176</v>
      </c>
      <c r="AK28" s="3">
        <v>151</v>
      </c>
      <c r="AL28" s="3">
        <v>171</v>
      </c>
      <c r="AM28" s="3">
        <v>158</v>
      </c>
      <c r="AN28" s="3">
        <v>145</v>
      </c>
      <c r="AO28" s="3">
        <v>147</v>
      </c>
      <c r="AP28" s="3">
        <v>181</v>
      </c>
      <c r="AQ28" s="3">
        <v>174</v>
      </c>
      <c r="AR28" s="3">
        <v>204</v>
      </c>
      <c r="AS28" s="3">
        <v>167</v>
      </c>
      <c r="AT28" s="3">
        <v>169</v>
      </c>
      <c r="AU28" s="3">
        <v>161</v>
      </c>
      <c r="DM28" s="3">
        <f t="shared" si="0"/>
        <v>48</v>
      </c>
      <c r="DO28" s="50" t="s">
        <v>19</v>
      </c>
    </row>
    <row r="29" spans="1:119" ht="15">
      <c r="A29" t="s">
        <v>140</v>
      </c>
      <c r="B29" t="s">
        <v>141</v>
      </c>
      <c r="C29" t="s">
        <v>142</v>
      </c>
      <c r="D29" s="50" t="s">
        <v>50</v>
      </c>
      <c r="E29" s="5" t="s">
        <v>6</v>
      </c>
      <c r="F29" s="1">
        <f t="shared" si="1"/>
        <v>10095</v>
      </c>
      <c r="G29" s="3">
        <f t="shared" si="4"/>
        <v>63</v>
      </c>
      <c r="H29" s="4">
        <f t="shared" si="5"/>
        <v>160.238</v>
      </c>
      <c r="I29" s="3">
        <v>164</v>
      </c>
      <c r="J29" s="3">
        <v>130</v>
      </c>
      <c r="K29" s="3">
        <v>170</v>
      </c>
      <c r="L29" s="3">
        <v>128</v>
      </c>
      <c r="M29" s="3">
        <v>141</v>
      </c>
      <c r="N29" s="3">
        <v>168</v>
      </c>
      <c r="O29" s="3">
        <v>177</v>
      </c>
      <c r="P29" s="3">
        <v>189</v>
      </c>
      <c r="Q29" s="3">
        <v>192</v>
      </c>
      <c r="R29" s="3">
        <v>144</v>
      </c>
      <c r="S29" s="3">
        <v>179</v>
      </c>
      <c r="T29" s="3">
        <v>178</v>
      </c>
      <c r="U29" s="3">
        <v>157</v>
      </c>
      <c r="V29" s="3">
        <v>149</v>
      </c>
      <c r="W29" s="3">
        <v>157</v>
      </c>
      <c r="X29" s="3">
        <v>156</v>
      </c>
      <c r="Y29" s="3">
        <v>197</v>
      </c>
      <c r="Z29" s="3">
        <v>161</v>
      </c>
      <c r="AA29" s="3">
        <v>183</v>
      </c>
      <c r="AB29" s="3">
        <v>171</v>
      </c>
      <c r="AC29" s="3">
        <v>149</v>
      </c>
      <c r="AD29" s="3">
        <v>172</v>
      </c>
      <c r="AE29" s="3">
        <v>149</v>
      </c>
      <c r="AF29" s="3">
        <v>170</v>
      </c>
      <c r="AG29" s="3">
        <v>143</v>
      </c>
      <c r="AH29" s="3">
        <v>129</v>
      </c>
      <c r="AI29" s="3">
        <v>142</v>
      </c>
      <c r="AJ29" s="3">
        <v>146</v>
      </c>
      <c r="AK29" s="3">
        <v>183</v>
      </c>
      <c r="AL29" s="3">
        <v>164</v>
      </c>
      <c r="AM29" s="3">
        <v>146</v>
      </c>
      <c r="AN29" s="3">
        <v>157</v>
      </c>
      <c r="AO29" s="3">
        <v>132</v>
      </c>
      <c r="AP29" s="3">
        <v>146</v>
      </c>
      <c r="AQ29" s="3">
        <v>174</v>
      </c>
      <c r="AR29" s="3">
        <v>163</v>
      </c>
      <c r="AS29" s="3">
        <v>152</v>
      </c>
      <c r="AT29" s="3">
        <v>182</v>
      </c>
      <c r="AU29" s="3">
        <v>172</v>
      </c>
      <c r="AV29" s="3">
        <v>148</v>
      </c>
      <c r="AW29" s="3">
        <v>128</v>
      </c>
      <c r="AX29" s="3">
        <v>140</v>
      </c>
      <c r="AY29" s="3">
        <v>163</v>
      </c>
      <c r="AZ29" s="3">
        <v>178</v>
      </c>
      <c r="BA29" s="3">
        <v>143</v>
      </c>
      <c r="BB29" s="3">
        <v>126</v>
      </c>
      <c r="BC29" s="3">
        <v>154</v>
      </c>
      <c r="BD29" s="3">
        <v>192</v>
      </c>
      <c r="BE29" s="3">
        <v>157</v>
      </c>
      <c r="BF29" s="3">
        <v>201</v>
      </c>
      <c r="BG29" s="3">
        <v>182</v>
      </c>
      <c r="BH29" s="3">
        <v>162</v>
      </c>
      <c r="BI29" s="3">
        <v>166</v>
      </c>
      <c r="BJ29" s="3">
        <v>132</v>
      </c>
      <c r="BK29" s="3">
        <v>169</v>
      </c>
      <c r="BL29" s="3">
        <v>157</v>
      </c>
      <c r="BM29" s="3">
        <v>147</v>
      </c>
      <c r="BN29" s="3">
        <v>133</v>
      </c>
      <c r="BO29" s="3">
        <v>176</v>
      </c>
      <c r="BP29" s="3">
        <v>177</v>
      </c>
      <c r="BQ29" s="3">
        <v>133</v>
      </c>
      <c r="BR29" s="3">
        <v>216</v>
      </c>
      <c r="BS29" s="3">
        <v>153</v>
      </c>
      <c r="DM29" s="3">
        <f t="shared" si="0"/>
        <v>72</v>
      </c>
      <c r="DO29" s="50" t="s">
        <v>18</v>
      </c>
    </row>
    <row r="30" spans="1:119" ht="15">
      <c r="A30" t="s">
        <v>143</v>
      </c>
      <c r="B30" t="s">
        <v>144</v>
      </c>
      <c r="C30" t="s">
        <v>145</v>
      </c>
      <c r="D30" t="s">
        <v>50</v>
      </c>
      <c r="E30" s="5" t="s">
        <v>6</v>
      </c>
      <c r="F30" s="1">
        <f t="shared" si="1"/>
        <v>5610</v>
      </c>
      <c r="G30" s="3">
        <f t="shared" si="4"/>
        <v>36</v>
      </c>
      <c r="H30" s="4">
        <f t="shared" si="5"/>
        <v>155.833</v>
      </c>
      <c r="I30" s="3">
        <v>151</v>
      </c>
      <c r="J30" s="3">
        <v>111</v>
      </c>
      <c r="K30" s="3">
        <v>168</v>
      </c>
      <c r="L30" s="3">
        <v>122</v>
      </c>
      <c r="M30" s="3">
        <v>168</v>
      </c>
      <c r="N30" s="3">
        <v>160</v>
      </c>
      <c r="O30" s="3">
        <v>132</v>
      </c>
      <c r="P30" s="3">
        <v>139</v>
      </c>
      <c r="Q30" s="3">
        <v>143</v>
      </c>
      <c r="R30" s="3">
        <v>110</v>
      </c>
      <c r="S30" s="3">
        <v>121</v>
      </c>
      <c r="T30" s="3">
        <v>175</v>
      </c>
      <c r="U30" s="3">
        <v>129</v>
      </c>
      <c r="V30" s="3">
        <v>134</v>
      </c>
      <c r="W30" s="3">
        <v>181</v>
      </c>
      <c r="X30" s="3">
        <v>133</v>
      </c>
      <c r="Y30" s="3">
        <v>163</v>
      </c>
      <c r="Z30" s="3">
        <v>171</v>
      </c>
      <c r="AA30" s="3">
        <v>146</v>
      </c>
      <c r="AB30" s="3">
        <v>170</v>
      </c>
      <c r="AC30" s="3">
        <v>186</v>
      </c>
      <c r="AD30" s="3">
        <v>155</v>
      </c>
      <c r="AE30" s="3">
        <v>201</v>
      </c>
      <c r="AF30" s="3">
        <v>153</v>
      </c>
      <c r="AG30" s="3">
        <v>188</v>
      </c>
      <c r="AH30" s="3">
        <v>125</v>
      </c>
      <c r="AI30" s="3">
        <v>177</v>
      </c>
      <c r="AJ30" s="3">
        <v>205</v>
      </c>
      <c r="AK30" s="3">
        <v>185</v>
      </c>
      <c r="AL30" s="3">
        <v>191</v>
      </c>
      <c r="AM30" s="3">
        <v>131</v>
      </c>
      <c r="AN30" s="3">
        <v>143</v>
      </c>
      <c r="AO30" s="3">
        <v>152</v>
      </c>
      <c r="AP30" s="3">
        <v>166</v>
      </c>
      <c r="AQ30" s="3">
        <v>157</v>
      </c>
      <c r="AR30" s="3">
        <v>168</v>
      </c>
      <c r="DM30" s="3">
        <f t="shared" si="0"/>
        <v>45</v>
      </c>
      <c r="DO30" s="50" t="s">
        <v>18</v>
      </c>
    </row>
    <row r="31" spans="1:119" ht="15">
      <c r="A31" t="s">
        <v>146</v>
      </c>
      <c r="B31" t="s">
        <v>69</v>
      </c>
      <c r="C31" t="s">
        <v>147</v>
      </c>
      <c r="D31" s="50" t="s">
        <v>50</v>
      </c>
      <c r="E31" s="5" t="s">
        <v>6</v>
      </c>
      <c r="F31" s="1">
        <f t="shared" si="1"/>
        <v>2251</v>
      </c>
      <c r="G31" s="3">
        <f t="shared" si="4"/>
        <v>12</v>
      </c>
      <c r="H31" s="4">
        <f t="shared" si="5"/>
        <v>187.583</v>
      </c>
      <c r="I31" s="3">
        <v>212</v>
      </c>
      <c r="J31" s="3">
        <v>168</v>
      </c>
      <c r="K31" s="3">
        <v>199</v>
      </c>
      <c r="L31" s="3">
        <v>178</v>
      </c>
      <c r="M31" s="3">
        <v>196</v>
      </c>
      <c r="N31" s="3">
        <v>165</v>
      </c>
      <c r="O31" s="3">
        <v>175</v>
      </c>
      <c r="P31" s="3">
        <v>235</v>
      </c>
      <c r="Q31" s="3">
        <v>224</v>
      </c>
      <c r="R31" s="3">
        <v>187</v>
      </c>
      <c r="S31" s="3">
        <v>164</v>
      </c>
      <c r="T31" s="3">
        <v>148</v>
      </c>
      <c r="DM31" s="3">
        <f t="shared" si="0"/>
        <v>21</v>
      </c>
      <c r="DO31" s="50" t="s">
        <v>18</v>
      </c>
    </row>
    <row r="32" spans="1:119" ht="15">
      <c r="A32" t="s">
        <v>148</v>
      </c>
      <c r="B32" t="s">
        <v>71</v>
      </c>
      <c r="C32" t="s">
        <v>149</v>
      </c>
      <c r="D32" s="50" t="s">
        <v>34</v>
      </c>
      <c r="E32" s="5" t="s">
        <v>6</v>
      </c>
      <c r="F32" s="1">
        <f t="shared" si="1"/>
        <v>1973</v>
      </c>
      <c r="G32" s="3">
        <f t="shared" si="4"/>
        <v>12</v>
      </c>
      <c r="H32" s="4">
        <f t="shared" si="5"/>
        <v>164.417</v>
      </c>
      <c r="I32" s="3">
        <v>141</v>
      </c>
      <c r="J32" s="3">
        <v>226</v>
      </c>
      <c r="K32" s="3">
        <v>196</v>
      </c>
      <c r="L32" s="3">
        <v>137</v>
      </c>
      <c r="M32" s="3">
        <v>164</v>
      </c>
      <c r="N32" s="3">
        <v>173</v>
      </c>
      <c r="O32" s="3">
        <v>162</v>
      </c>
      <c r="P32" s="3">
        <v>172</v>
      </c>
      <c r="Q32" s="3">
        <v>142</v>
      </c>
      <c r="R32" s="3">
        <v>158</v>
      </c>
      <c r="S32" s="3">
        <v>156</v>
      </c>
      <c r="T32" s="3">
        <v>146</v>
      </c>
      <c r="DM32" s="3">
        <f t="shared" si="0"/>
        <v>21</v>
      </c>
      <c r="DO32" s="50" t="s">
        <v>18</v>
      </c>
    </row>
    <row r="33" spans="1:119" ht="15">
      <c r="A33" t="s">
        <v>150</v>
      </c>
      <c r="B33" t="s">
        <v>151</v>
      </c>
      <c r="C33" t="s">
        <v>152</v>
      </c>
      <c r="D33" s="50" t="s">
        <v>34</v>
      </c>
      <c r="E33" s="5" t="s">
        <v>6</v>
      </c>
      <c r="F33" s="1">
        <f t="shared" si="1"/>
        <v>7502</v>
      </c>
      <c r="G33" s="3">
        <f t="shared" si="4"/>
        <v>45</v>
      </c>
      <c r="H33" s="4">
        <f t="shared" si="5"/>
        <v>166.711</v>
      </c>
      <c r="I33" s="3">
        <v>182</v>
      </c>
      <c r="J33" s="3">
        <v>141</v>
      </c>
      <c r="K33" s="3">
        <v>139</v>
      </c>
      <c r="L33" s="3">
        <v>193</v>
      </c>
      <c r="M33" s="3">
        <v>153</v>
      </c>
      <c r="N33" s="3">
        <v>184</v>
      </c>
      <c r="O33" s="3">
        <v>136</v>
      </c>
      <c r="P33" s="3">
        <v>169</v>
      </c>
      <c r="Q33" s="3">
        <v>184</v>
      </c>
      <c r="R33" s="3">
        <v>163</v>
      </c>
      <c r="S33" s="3">
        <v>157</v>
      </c>
      <c r="T33" s="3">
        <v>176</v>
      </c>
      <c r="U33" s="3">
        <v>147</v>
      </c>
      <c r="V33" s="3">
        <v>132</v>
      </c>
      <c r="W33" s="3">
        <v>176</v>
      </c>
      <c r="X33" s="3">
        <v>186</v>
      </c>
      <c r="Y33" s="3">
        <v>173</v>
      </c>
      <c r="Z33" s="3">
        <v>152</v>
      </c>
      <c r="AA33" s="3">
        <v>190</v>
      </c>
      <c r="AB33" s="3">
        <v>147</v>
      </c>
      <c r="AC33" s="3">
        <v>177</v>
      </c>
      <c r="AD33" s="3">
        <v>195</v>
      </c>
      <c r="AE33" s="3">
        <v>202</v>
      </c>
      <c r="AF33" s="3">
        <v>198</v>
      </c>
      <c r="AG33" s="3">
        <v>159</v>
      </c>
      <c r="AH33" s="3">
        <v>181</v>
      </c>
      <c r="AI33" s="3">
        <v>157</v>
      </c>
      <c r="AJ33" s="3">
        <v>160</v>
      </c>
      <c r="AK33" s="3">
        <v>172</v>
      </c>
      <c r="AL33" s="3">
        <v>161</v>
      </c>
      <c r="AM33" s="3">
        <v>184</v>
      </c>
      <c r="AN33" s="3">
        <v>156</v>
      </c>
      <c r="AO33" s="3">
        <v>170</v>
      </c>
      <c r="AP33" s="3">
        <v>159</v>
      </c>
      <c r="AQ33" s="3">
        <v>127</v>
      </c>
      <c r="AR33" s="3">
        <v>164</v>
      </c>
      <c r="AS33" s="3">
        <v>146</v>
      </c>
      <c r="AT33" s="3">
        <v>163</v>
      </c>
      <c r="AU33" s="3">
        <v>148</v>
      </c>
      <c r="AV33" s="3">
        <v>139</v>
      </c>
      <c r="AW33" s="3">
        <v>172</v>
      </c>
      <c r="AX33" s="3">
        <v>179</v>
      </c>
      <c r="AY33" s="3">
        <v>200</v>
      </c>
      <c r="AZ33" s="3">
        <v>158</v>
      </c>
      <c r="BA33" s="3">
        <v>195</v>
      </c>
      <c r="DM33" s="3">
        <f t="shared" si="0"/>
        <v>54</v>
      </c>
      <c r="DO33" s="50" t="s">
        <v>19</v>
      </c>
    </row>
    <row r="34" spans="1:119" ht="15">
      <c r="A34" t="s">
        <v>150</v>
      </c>
      <c r="B34" t="s">
        <v>153</v>
      </c>
      <c r="C34" t="s">
        <v>154</v>
      </c>
      <c r="D34" s="50" t="s">
        <v>34</v>
      </c>
      <c r="E34" s="5" t="s">
        <v>6</v>
      </c>
      <c r="F34" s="1">
        <f t="shared" si="1"/>
        <v>8082</v>
      </c>
      <c r="G34" s="3">
        <f t="shared" si="4"/>
        <v>45</v>
      </c>
      <c r="H34" s="4">
        <f t="shared" si="5"/>
        <v>179.6</v>
      </c>
      <c r="I34" s="3">
        <v>174</v>
      </c>
      <c r="J34" s="3">
        <v>181</v>
      </c>
      <c r="K34" s="3">
        <v>201</v>
      </c>
      <c r="L34" s="3">
        <v>138</v>
      </c>
      <c r="M34" s="3">
        <v>203</v>
      </c>
      <c r="N34" s="3">
        <v>193</v>
      </c>
      <c r="O34" s="3">
        <v>213</v>
      </c>
      <c r="P34" s="3">
        <v>180</v>
      </c>
      <c r="Q34" s="3">
        <v>192</v>
      </c>
      <c r="R34" s="3">
        <v>190</v>
      </c>
      <c r="S34" s="3">
        <v>196</v>
      </c>
      <c r="T34" s="3">
        <v>172</v>
      </c>
      <c r="U34" s="3">
        <v>200</v>
      </c>
      <c r="V34" s="3">
        <v>163</v>
      </c>
      <c r="W34" s="3">
        <v>216</v>
      </c>
      <c r="X34" s="3">
        <v>154</v>
      </c>
      <c r="Y34" s="3">
        <v>192</v>
      </c>
      <c r="Z34" s="3">
        <v>174</v>
      </c>
      <c r="AA34" s="3">
        <v>197</v>
      </c>
      <c r="AB34" s="3">
        <v>202</v>
      </c>
      <c r="AC34" s="3">
        <v>119</v>
      </c>
      <c r="AD34" s="3">
        <v>213</v>
      </c>
      <c r="AE34" s="3">
        <v>198</v>
      </c>
      <c r="AF34" s="3">
        <v>149</v>
      </c>
      <c r="AG34" s="3">
        <v>154</v>
      </c>
      <c r="AH34" s="3">
        <v>154</v>
      </c>
      <c r="AI34" s="3">
        <v>178</v>
      </c>
      <c r="AJ34" s="3">
        <v>187</v>
      </c>
      <c r="AK34" s="3">
        <v>184</v>
      </c>
      <c r="AL34" s="3">
        <v>158</v>
      </c>
      <c r="AM34" s="3">
        <v>173</v>
      </c>
      <c r="AN34" s="3">
        <v>242</v>
      </c>
      <c r="AO34" s="3">
        <v>149</v>
      </c>
      <c r="AP34" s="3">
        <v>191</v>
      </c>
      <c r="AQ34" s="3">
        <v>176</v>
      </c>
      <c r="AR34" s="3">
        <v>153</v>
      </c>
      <c r="AS34" s="3">
        <v>178</v>
      </c>
      <c r="AT34" s="3">
        <v>145</v>
      </c>
      <c r="AU34" s="3">
        <v>164</v>
      </c>
      <c r="AV34" s="3">
        <v>162</v>
      </c>
      <c r="AW34" s="3">
        <v>208</v>
      </c>
      <c r="AX34" s="3">
        <v>214</v>
      </c>
      <c r="AY34" s="3">
        <v>142</v>
      </c>
      <c r="AZ34" s="3">
        <v>182</v>
      </c>
      <c r="BA34" s="3">
        <v>178</v>
      </c>
      <c r="DM34" s="3">
        <f t="shared" si="0"/>
        <v>54</v>
      </c>
      <c r="DO34" s="50" t="s">
        <v>18</v>
      </c>
    </row>
    <row r="35" spans="1:119" ht="15">
      <c r="A35" t="s">
        <v>155</v>
      </c>
      <c r="B35" t="s">
        <v>156</v>
      </c>
      <c r="C35" t="s">
        <v>157</v>
      </c>
      <c r="D35" s="50" t="s">
        <v>34</v>
      </c>
      <c r="E35" s="5" t="s">
        <v>6</v>
      </c>
      <c r="F35" s="1">
        <f t="shared" si="1"/>
        <v>6569</v>
      </c>
      <c r="G35" s="3">
        <f t="shared" si="4"/>
        <v>36</v>
      </c>
      <c r="H35" s="4">
        <f t="shared" si="5"/>
        <v>182.472</v>
      </c>
      <c r="I35" s="3">
        <v>178</v>
      </c>
      <c r="J35" s="3">
        <v>178</v>
      </c>
      <c r="K35" s="3">
        <v>189</v>
      </c>
      <c r="L35" s="3">
        <v>181</v>
      </c>
      <c r="M35" s="3">
        <v>164</v>
      </c>
      <c r="N35" s="3">
        <v>192</v>
      </c>
      <c r="O35" s="3">
        <v>191</v>
      </c>
      <c r="P35" s="3">
        <v>192</v>
      </c>
      <c r="Q35" s="3">
        <v>195</v>
      </c>
      <c r="R35" s="3">
        <v>220</v>
      </c>
      <c r="S35" s="3">
        <v>226</v>
      </c>
      <c r="T35" s="3">
        <v>160</v>
      </c>
      <c r="U35" s="3">
        <v>176</v>
      </c>
      <c r="V35" s="3">
        <v>184</v>
      </c>
      <c r="W35" s="3">
        <v>146</v>
      </c>
      <c r="X35" s="3">
        <v>161</v>
      </c>
      <c r="Y35" s="3">
        <v>202</v>
      </c>
      <c r="Z35" s="3">
        <v>149</v>
      </c>
      <c r="AA35" s="3">
        <v>182</v>
      </c>
      <c r="AB35" s="3">
        <v>187</v>
      </c>
      <c r="AC35" s="3">
        <v>182</v>
      </c>
      <c r="AD35" s="3">
        <v>228</v>
      </c>
      <c r="AE35" s="3">
        <v>146</v>
      </c>
      <c r="AF35" s="3">
        <v>173</v>
      </c>
      <c r="AG35" s="3">
        <v>185</v>
      </c>
      <c r="AH35" s="3">
        <v>176</v>
      </c>
      <c r="AI35" s="3">
        <v>164</v>
      </c>
      <c r="AJ35" s="3">
        <v>199</v>
      </c>
      <c r="AK35" s="3">
        <v>229</v>
      </c>
      <c r="AL35" s="3">
        <v>136</v>
      </c>
      <c r="AM35" s="3">
        <v>185</v>
      </c>
      <c r="AN35" s="3">
        <v>207</v>
      </c>
      <c r="AO35" s="3">
        <v>227</v>
      </c>
      <c r="AP35" s="3">
        <v>147</v>
      </c>
      <c r="AQ35" s="3">
        <v>157</v>
      </c>
      <c r="AR35" s="3">
        <v>175</v>
      </c>
      <c r="DM35" s="3">
        <f t="shared" si="0"/>
        <v>45</v>
      </c>
      <c r="DO35" s="50" t="s">
        <v>18</v>
      </c>
    </row>
    <row r="36" spans="1:119" ht="15">
      <c r="A36" t="s">
        <v>158</v>
      </c>
      <c r="B36" t="s">
        <v>159</v>
      </c>
      <c r="C36" t="s">
        <v>160</v>
      </c>
      <c r="D36" s="50" t="s">
        <v>25</v>
      </c>
      <c r="E36" s="5" t="s">
        <v>6</v>
      </c>
      <c r="F36" s="1">
        <f t="shared" si="1"/>
        <v>7356</v>
      </c>
      <c r="G36" s="3">
        <f t="shared" si="4"/>
        <v>45</v>
      </c>
      <c r="H36" s="4">
        <f t="shared" si="5"/>
        <v>163.467</v>
      </c>
      <c r="I36" s="3">
        <v>138</v>
      </c>
      <c r="J36" s="3">
        <v>160</v>
      </c>
      <c r="K36" s="3">
        <v>160</v>
      </c>
      <c r="L36" s="3">
        <v>214</v>
      </c>
      <c r="M36" s="3">
        <v>228</v>
      </c>
      <c r="N36" s="3">
        <v>163</v>
      </c>
      <c r="O36" s="3">
        <v>141</v>
      </c>
      <c r="P36" s="3">
        <v>203</v>
      </c>
      <c r="Q36" s="3">
        <v>203</v>
      </c>
      <c r="R36" s="3">
        <v>169</v>
      </c>
      <c r="S36" s="3">
        <v>125</v>
      </c>
      <c r="T36" s="3">
        <v>128</v>
      </c>
      <c r="U36" s="3">
        <v>166</v>
      </c>
      <c r="V36" s="3">
        <v>126</v>
      </c>
      <c r="W36" s="3">
        <v>129</v>
      </c>
      <c r="X36" s="3">
        <v>179</v>
      </c>
      <c r="Y36" s="3">
        <v>145</v>
      </c>
      <c r="Z36" s="3">
        <v>157</v>
      </c>
      <c r="AA36" s="3">
        <v>135</v>
      </c>
      <c r="AB36" s="3">
        <v>157</v>
      </c>
      <c r="AC36" s="3">
        <v>162</v>
      </c>
      <c r="AD36" s="3">
        <v>179</v>
      </c>
      <c r="AE36" s="3">
        <v>147</v>
      </c>
      <c r="AF36" s="3">
        <v>162</v>
      </c>
      <c r="AG36" s="3">
        <v>176</v>
      </c>
      <c r="AH36" s="3">
        <v>167</v>
      </c>
      <c r="AI36" s="3">
        <v>152</v>
      </c>
      <c r="AJ36" s="3">
        <v>183</v>
      </c>
      <c r="AK36" s="3">
        <v>151</v>
      </c>
      <c r="AL36" s="3">
        <v>114</v>
      </c>
      <c r="AM36" s="3">
        <v>165</v>
      </c>
      <c r="AN36" s="3">
        <v>195</v>
      </c>
      <c r="AO36" s="3">
        <v>168</v>
      </c>
      <c r="AP36" s="3">
        <v>152</v>
      </c>
      <c r="AQ36" s="3">
        <v>188</v>
      </c>
      <c r="AR36" s="3">
        <v>129</v>
      </c>
      <c r="AS36" s="3">
        <v>180</v>
      </c>
      <c r="AT36" s="3">
        <v>137</v>
      </c>
      <c r="AU36" s="3">
        <v>145</v>
      </c>
      <c r="AV36" s="3">
        <v>159</v>
      </c>
      <c r="AW36" s="3">
        <v>203</v>
      </c>
      <c r="AX36" s="3">
        <v>171</v>
      </c>
      <c r="AY36" s="3">
        <v>200</v>
      </c>
      <c r="AZ36" s="3">
        <v>172</v>
      </c>
      <c r="BA36" s="3">
        <v>173</v>
      </c>
      <c r="DM36" s="3">
        <f t="shared" si="0"/>
        <v>54</v>
      </c>
      <c r="DO36" s="50" t="s">
        <v>18</v>
      </c>
    </row>
    <row r="37" spans="1:119" ht="15">
      <c r="A37" t="s">
        <v>161</v>
      </c>
      <c r="B37" t="s">
        <v>118</v>
      </c>
      <c r="C37" t="s">
        <v>162</v>
      </c>
      <c r="D37" s="50" t="s">
        <v>25</v>
      </c>
      <c r="E37" s="5" t="s">
        <v>6</v>
      </c>
      <c r="F37" s="1">
        <f t="shared" si="1"/>
        <v>7576</v>
      </c>
      <c r="G37" s="3">
        <f t="shared" si="4"/>
        <v>45</v>
      </c>
      <c r="H37" s="4">
        <f t="shared" si="5"/>
        <v>168.356</v>
      </c>
      <c r="I37" s="3">
        <v>138</v>
      </c>
      <c r="J37" s="3">
        <v>165</v>
      </c>
      <c r="K37" s="3">
        <v>166</v>
      </c>
      <c r="L37" s="3">
        <v>181</v>
      </c>
      <c r="M37" s="3">
        <v>167</v>
      </c>
      <c r="N37" s="3">
        <v>204</v>
      </c>
      <c r="O37" s="3">
        <v>132</v>
      </c>
      <c r="P37" s="3">
        <v>166</v>
      </c>
      <c r="Q37" s="3">
        <v>190</v>
      </c>
      <c r="R37" s="3">
        <v>185</v>
      </c>
      <c r="S37" s="3">
        <v>190</v>
      </c>
      <c r="T37" s="3">
        <v>170</v>
      </c>
      <c r="U37" s="3">
        <v>165</v>
      </c>
      <c r="V37" s="3">
        <v>200</v>
      </c>
      <c r="W37" s="3">
        <v>190</v>
      </c>
      <c r="X37" s="3">
        <v>197</v>
      </c>
      <c r="Y37" s="3">
        <v>156</v>
      </c>
      <c r="Z37" s="3">
        <v>116</v>
      </c>
      <c r="AA37" s="3">
        <v>157</v>
      </c>
      <c r="AB37" s="3">
        <v>149</v>
      </c>
      <c r="AC37" s="3">
        <v>155</v>
      </c>
      <c r="AD37" s="3">
        <v>196</v>
      </c>
      <c r="AE37" s="3">
        <v>202</v>
      </c>
      <c r="AF37" s="3">
        <v>147</v>
      </c>
      <c r="AG37" s="3">
        <v>172</v>
      </c>
      <c r="AH37" s="3">
        <v>212</v>
      </c>
      <c r="AI37" s="3">
        <v>173</v>
      </c>
      <c r="AJ37" s="3">
        <v>145</v>
      </c>
      <c r="AK37" s="3">
        <v>192</v>
      </c>
      <c r="AL37" s="3">
        <v>161</v>
      </c>
      <c r="AM37" s="3">
        <v>148</v>
      </c>
      <c r="AN37" s="3">
        <v>136</v>
      </c>
      <c r="AO37" s="3">
        <v>201</v>
      </c>
      <c r="AP37" s="3">
        <v>160</v>
      </c>
      <c r="AQ37" s="3">
        <v>134</v>
      </c>
      <c r="AR37" s="3">
        <v>154</v>
      </c>
      <c r="AS37" s="3">
        <v>154</v>
      </c>
      <c r="AT37" s="3">
        <v>159</v>
      </c>
      <c r="AU37" s="3">
        <v>164</v>
      </c>
      <c r="AV37" s="3">
        <v>186</v>
      </c>
      <c r="AW37" s="3">
        <v>131</v>
      </c>
      <c r="AX37" s="3">
        <v>193</v>
      </c>
      <c r="AY37" s="3">
        <v>157</v>
      </c>
      <c r="AZ37" s="3">
        <v>211</v>
      </c>
      <c r="BA37" s="3">
        <v>149</v>
      </c>
      <c r="DM37" s="3">
        <f t="shared" si="0"/>
        <v>54</v>
      </c>
      <c r="DO37" s="50" t="s">
        <v>18</v>
      </c>
    </row>
    <row r="38" spans="1:119" ht="15">
      <c r="A38" t="s">
        <v>163</v>
      </c>
      <c r="B38" t="s">
        <v>164</v>
      </c>
      <c r="C38" t="s">
        <v>165</v>
      </c>
      <c r="D38" s="40" t="s">
        <v>25</v>
      </c>
      <c r="E38" s="5" t="s">
        <v>6</v>
      </c>
      <c r="F38" s="1">
        <f t="shared" si="1"/>
        <v>5785</v>
      </c>
      <c r="G38" s="3">
        <f t="shared" si="4"/>
        <v>41</v>
      </c>
      <c r="H38" s="4">
        <f t="shared" si="5"/>
        <v>141.098</v>
      </c>
      <c r="I38" s="3">
        <v>87</v>
      </c>
      <c r="J38" s="3">
        <v>131</v>
      </c>
      <c r="K38" s="3">
        <v>126</v>
      </c>
      <c r="L38" s="3">
        <v>124</v>
      </c>
      <c r="M38" s="3">
        <v>124</v>
      </c>
      <c r="N38" s="3">
        <v>177</v>
      </c>
      <c r="O38" s="3">
        <v>134</v>
      </c>
      <c r="P38" s="3">
        <v>88</v>
      </c>
      <c r="Q38" s="3">
        <v>144</v>
      </c>
      <c r="R38" s="3">
        <v>116</v>
      </c>
      <c r="S38" s="3">
        <v>109</v>
      </c>
      <c r="T38" s="3">
        <v>122</v>
      </c>
      <c r="U38" s="3">
        <v>124</v>
      </c>
      <c r="V38" s="3">
        <v>119</v>
      </c>
      <c r="W38" s="3">
        <v>131</v>
      </c>
      <c r="X38" s="3">
        <v>117</v>
      </c>
      <c r="Y38" s="3">
        <v>140</v>
      </c>
      <c r="Z38" s="3">
        <v>156</v>
      </c>
      <c r="AA38" s="3">
        <v>185</v>
      </c>
      <c r="AB38" s="3">
        <v>210</v>
      </c>
      <c r="AC38" s="3">
        <v>156</v>
      </c>
      <c r="AD38" s="3">
        <v>150</v>
      </c>
      <c r="AE38" s="3">
        <v>147</v>
      </c>
      <c r="AF38" s="3">
        <v>110</v>
      </c>
      <c r="AG38" s="3">
        <v>108</v>
      </c>
      <c r="AH38" s="3">
        <v>137</v>
      </c>
      <c r="AI38" s="3">
        <v>150</v>
      </c>
      <c r="AJ38" s="3">
        <v>178</v>
      </c>
      <c r="AK38" s="3">
        <v>193</v>
      </c>
      <c r="AL38" s="3">
        <v>147</v>
      </c>
      <c r="AM38" s="3">
        <v>165</v>
      </c>
      <c r="AN38" s="3">
        <v>181</v>
      </c>
      <c r="AO38" s="3">
        <v>145</v>
      </c>
      <c r="AP38" s="3">
        <v>152</v>
      </c>
      <c r="AQ38" s="3">
        <v>110</v>
      </c>
      <c r="AR38" s="3">
        <v>163</v>
      </c>
      <c r="AS38" s="3">
        <v>152</v>
      </c>
      <c r="AT38" s="3">
        <v>130</v>
      </c>
      <c r="AU38" s="3">
        <v>147</v>
      </c>
      <c r="AV38" s="3">
        <v>162</v>
      </c>
      <c r="AW38" s="3">
        <v>138</v>
      </c>
      <c r="DM38" s="3">
        <f t="shared" si="0"/>
        <v>50</v>
      </c>
      <c r="DO38" s="50" t="s">
        <v>19</v>
      </c>
    </row>
    <row r="39" spans="1:119" ht="15">
      <c r="A39" t="s">
        <v>166</v>
      </c>
      <c r="B39" t="s">
        <v>71</v>
      </c>
      <c r="C39" t="s">
        <v>167</v>
      </c>
      <c r="D39" s="40" t="s">
        <v>25</v>
      </c>
      <c r="E39" s="5" t="s">
        <v>6</v>
      </c>
      <c r="F39" s="1">
        <f t="shared" si="1"/>
        <v>5982</v>
      </c>
      <c r="G39" s="3">
        <f t="shared" si="4"/>
        <v>38</v>
      </c>
      <c r="H39" s="4">
        <f t="shared" si="5"/>
        <v>157.421</v>
      </c>
      <c r="I39" s="3">
        <v>156</v>
      </c>
      <c r="J39" s="3">
        <v>165</v>
      </c>
      <c r="K39" s="3">
        <v>175</v>
      </c>
      <c r="L39" s="3">
        <v>189</v>
      </c>
      <c r="M39" s="3">
        <v>149</v>
      </c>
      <c r="N39" s="3">
        <v>141</v>
      </c>
      <c r="O39" s="3">
        <v>161</v>
      </c>
      <c r="P39" s="3">
        <v>155</v>
      </c>
      <c r="Q39" s="3">
        <v>151</v>
      </c>
      <c r="R39" s="3">
        <v>152</v>
      </c>
      <c r="S39" s="3">
        <v>172</v>
      </c>
      <c r="T39" s="3">
        <v>155</v>
      </c>
      <c r="U39" s="3">
        <v>189</v>
      </c>
      <c r="V39" s="3">
        <v>131</v>
      </c>
      <c r="W39" s="3">
        <v>170</v>
      </c>
      <c r="X39" s="3">
        <v>172</v>
      </c>
      <c r="Y39" s="3">
        <v>162</v>
      </c>
      <c r="Z39" s="3">
        <v>167</v>
      </c>
      <c r="AA39" s="3">
        <v>152</v>
      </c>
      <c r="AB39" s="3">
        <v>148</v>
      </c>
      <c r="AC39" s="3">
        <v>156</v>
      </c>
      <c r="AD39" s="3">
        <v>139</v>
      </c>
      <c r="AE39" s="3">
        <v>168</v>
      </c>
      <c r="AF39" s="3">
        <v>125</v>
      </c>
      <c r="AG39" s="3">
        <v>170</v>
      </c>
      <c r="AH39" s="3">
        <v>122</v>
      </c>
      <c r="AI39" s="3">
        <v>190</v>
      </c>
      <c r="AJ39" s="3">
        <v>124</v>
      </c>
      <c r="AK39" s="3">
        <v>157</v>
      </c>
      <c r="AL39" s="3">
        <v>157</v>
      </c>
      <c r="AM39" s="3">
        <v>162</v>
      </c>
      <c r="AN39" s="3">
        <v>141</v>
      </c>
      <c r="AO39" s="3">
        <v>145</v>
      </c>
      <c r="AP39" s="3">
        <v>133</v>
      </c>
      <c r="AQ39" s="3">
        <v>147</v>
      </c>
      <c r="AR39" s="3">
        <v>163</v>
      </c>
      <c r="AS39" s="3">
        <v>159</v>
      </c>
      <c r="AT39" s="3">
        <v>212</v>
      </c>
      <c r="DM39" s="3">
        <f t="shared" si="0"/>
        <v>47</v>
      </c>
      <c r="DO39" s="50" t="s">
        <v>18</v>
      </c>
    </row>
    <row r="40" spans="1:119" ht="15">
      <c r="A40" t="s">
        <v>168</v>
      </c>
      <c r="B40" t="s">
        <v>169</v>
      </c>
      <c r="C40" t="s">
        <v>170</v>
      </c>
      <c r="D40" t="s">
        <v>30</v>
      </c>
      <c r="E40" s="5" t="s">
        <v>6</v>
      </c>
      <c r="F40" s="1">
        <f t="shared" si="1"/>
        <v>8869</v>
      </c>
      <c r="G40" s="3">
        <f t="shared" si="4"/>
        <v>55</v>
      </c>
      <c r="H40" s="4">
        <f t="shared" si="5"/>
        <v>161.255</v>
      </c>
      <c r="I40" s="3">
        <v>132</v>
      </c>
      <c r="J40" s="3">
        <v>164</v>
      </c>
      <c r="K40" s="3">
        <v>135</v>
      </c>
      <c r="L40" s="3">
        <v>167</v>
      </c>
      <c r="M40" s="3">
        <v>182</v>
      </c>
      <c r="N40" s="3">
        <v>151</v>
      </c>
      <c r="O40" s="3">
        <v>143</v>
      </c>
      <c r="P40" s="3">
        <v>162</v>
      </c>
      <c r="Q40" s="3">
        <v>168</v>
      </c>
      <c r="R40" s="3">
        <v>156</v>
      </c>
      <c r="S40" s="3">
        <v>160</v>
      </c>
      <c r="T40" s="3">
        <v>181</v>
      </c>
      <c r="U40" s="3">
        <v>171</v>
      </c>
      <c r="V40" s="3">
        <v>139</v>
      </c>
      <c r="W40" s="3">
        <v>142</v>
      </c>
      <c r="X40" s="3">
        <v>178</v>
      </c>
      <c r="Y40" s="3">
        <v>160</v>
      </c>
      <c r="Z40" s="3">
        <v>183</v>
      </c>
      <c r="AA40" s="3">
        <v>118</v>
      </c>
      <c r="AB40" s="3">
        <v>185</v>
      </c>
      <c r="AC40" s="3">
        <v>138</v>
      </c>
      <c r="AD40" s="3">
        <v>170</v>
      </c>
      <c r="AE40" s="3">
        <v>199</v>
      </c>
      <c r="AF40" s="3">
        <v>166</v>
      </c>
      <c r="AG40" s="3">
        <v>170</v>
      </c>
      <c r="AH40" s="3">
        <v>174</v>
      </c>
      <c r="AI40" s="3">
        <v>147</v>
      </c>
      <c r="AJ40" s="3">
        <v>170</v>
      </c>
      <c r="AK40" s="3">
        <v>156</v>
      </c>
      <c r="AL40" s="3">
        <v>186</v>
      </c>
      <c r="AM40" s="3">
        <v>151</v>
      </c>
      <c r="AN40" s="3">
        <v>199</v>
      </c>
      <c r="AO40" s="3">
        <v>159</v>
      </c>
      <c r="AP40" s="3">
        <v>192</v>
      </c>
      <c r="AQ40" s="3">
        <v>187</v>
      </c>
      <c r="AR40" s="3">
        <v>152</v>
      </c>
      <c r="AS40" s="3">
        <v>131</v>
      </c>
      <c r="AT40" s="3">
        <v>178</v>
      </c>
      <c r="AU40" s="3">
        <v>125</v>
      </c>
      <c r="AV40" s="3">
        <v>170</v>
      </c>
      <c r="AW40" s="3">
        <v>155</v>
      </c>
      <c r="AX40" s="3">
        <v>170</v>
      </c>
      <c r="AY40" s="3">
        <v>153</v>
      </c>
      <c r="AZ40" s="3">
        <v>170</v>
      </c>
      <c r="BA40" s="3">
        <v>170</v>
      </c>
      <c r="BB40" s="3">
        <v>151</v>
      </c>
      <c r="BC40" s="3">
        <v>157</v>
      </c>
      <c r="BD40" s="3">
        <v>180</v>
      </c>
      <c r="BE40" s="3">
        <v>199</v>
      </c>
      <c r="BF40" s="3">
        <v>136</v>
      </c>
      <c r="BG40" s="3">
        <v>142</v>
      </c>
      <c r="BH40" s="3">
        <v>137</v>
      </c>
      <c r="BI40" s="3">
        <v>168</v>
      </c>
      <c r="BJ40" s="3">
        <v>139</v>
      </c>
      <c r="BK40" s="3">
        <v>145</v>
      </c>
      <c r="DM40" s="3">
        <f t="shared" si="0"/>
        <v>64</v>
      </c>
      <c r="DO40" s="50" t="s">
        <v>18</v>
      </c>
    </row>
    <row r="41" spans="1:119" ht="15">
      <c r="A41" t="s">
        <v>171</v>
      </c>
      <c r="B41" t="s">
        <v>172</v>
      </c>
      <c r="C41" t="s">
        <v>173</v>
      </c>
      <c r="D41" t="s">
        <v>30</v>
      </c>
      <c r="E41" s="5" t="s">
        <v>6</v>
      </c>
      <c r="F41" s="1">
        <f t="shared" si="1"/>
        <v>3277</v>
      </c>
      <c r="G41" s="3">
        <f t="shared" si="4"/>
        <v>25</v>
      </c>
      <c r="H41" s="4">
        <f t="shared" si="5"/>
        <v>131.08</v>
      </c>
      <c r="I41" s="3">
        <v>103</v>
      </c>
      <c r="J41" s="3">
        <v>105</v>
      </c>
      <c r="K41" s="3">
        <v>109</v>
      </c>
      <c r="L41" s="3">
        <v>143</v>
      </c>
      <c r="M41" s="3">
        <v>135</v>
      </c>
      <c r="N41" s="3">
        <v>92</v>
      </c>
      <c r="O41" s="3">
        <v>169</v>
      </c>
      <c r="P41" s="3">
        <v>168</v>
      </c>
      <c r="Q41" s="3">
        <v>170</v>
      </c>
      <c r="R41" s="3">
        <v>116</v>
      </c>
      <c r="S41" s="3">
        <v>138</v>
      </c>
      <c r="T41" s="3">
        <v>92</v>
      </c>
      <c r="U41" s="3">
        <v>126</v>
      </c>
      <c r="V41" s="3">
        <v>109</v>
      </c>
      <c r="W41" s="3">
        <v>108</v>
      </c>
      <c r="X41" s="3">
        <v>108</v>
      </c>
      <c r="Y41" s="3">
        <v>127</v>
      </c>
      <c r="Z41" s="3">
        <v>127</v>
      </c>
      <c r="AA41" s="3">
        <v>147</v>
      </c>
      <c r="AB41" s="3">
        <v>156</v>
      </c>
      <c r="AC41" s="3">
        <v>204</v>
      </c>
      <c r="AD41" s="3">
        <v>139</v>
      </c>
      <c r="AE41" s="3">
        <v>132</v>
      </c>
      <c r="AF41" s="3">
        <v>108</v>
      </c>
      <c r="AG41" s="3">
        <v>146</v>
      </c>
      <c r="DM41" s="3">
        <f t="shared" si="0"/>
        <v>34</v>
      </c>
      <c r="DO41" s="50" t="s">
        <v>18</v>
      </c>
    </row>
    <row r="42" spans="1:119" ht="15">
      <c r="A42" t="s">
        <v>174</v>
      </c>
      <c r="B42" t="s">
        <v>164</v>
      </c>
      <c r="C42" t="s">
        <v>175</v>
      </c>
      <c r="D42" t="s">
        <v>30</v>
      </c>
      <c r="E42" s="5" t="s">
        <v>6</v>
      </c>
      <c r="F42" s="1">
        <f t="shared" si="1"/>
        <v>1560</v>
      </c>
      <c r="G42" s="3">
        <f t="shared" si="4"/>
        <v>9</v>
      </c>
      <c r="H42" s="4">
        <f t="shared" si="5"/>
        <v>173.333</v>
      </c>
      <c r="I42" s="3">
        <v>134</v>
      </c>
      <c r="J42" s="3">
        <v>137</v>
      </c>
      <c r="K42" s="3">
        <v>203</v>
      </c>
      <c r="L42" s="3">
        <v>195</v>
      </c>
      <c r="M42" s="3">
        <v>212</v>
      </c>
      <c r="N42" s="3">
        <v>192</v>
      </c>
      <c r="O42" s="3">
        <v>131</v>
      </c>
      <c r="P42" s="3">
        <v>184</v>
      </c>
      <c r="Q42" s="3">
        <v>172</v>
      </c>
      <c r="DM42" s="3">
        <f t="shared" si="0"/>
        <v>18</v>
      </c>
      <c r="DO42" s="50" t="s">
        <v>19</v>
      </c>
    </row>
    <row r="43" spans="1:119" ht="15">
      <c r="A43" t="s">
        <v>176</v>
      </c>
      <c r="B43" t="s">
        <v>177</v>
      </c>
      <c r="C43" t="s">
        <v>178</v>
      </c>
      <c r="D43" t="s">
        <v>30</v>
      </c>
      <c r="E43" s="5" t="s">
        <v>6</v>
      </c>
      <c r="F43" s="1">
        <f t="shared" si="1"/>
        <v>6579</v>
      </c>
      <c r="G43" s="3">
        <f t="shared" si="4"/>
        <v>36</v>
      </c>
      <c r="H43" s="4">
        <f t="shared" si="5"/>
        <v>182.75</v>
      </c>
      <c r="I43" s="3">
        <v>164</v>
      </c>
      <c r="J43" s="3">
        <v>147</v>
      </c>
      <c r="K43" s="3">
        <v>157</v>
      </c>
      <c r="L43" s="3">
        <v>189</v>
      </c>
      <c r="M43" s="3">
        <v>196</v>
      </c>
      <c r="N43" s="3">
        <v>172</v>
      </c>
      <c r="O43" s="3">
        <v>191</v>
      </c>
      <c r="P43" s="3">
        <v>163</v>
      </c>
      <c r="Q43" s="3">
        <v>187</v>
      </c>
      <c r="R43" s="3">
        <v>207</v>
      </c>
      <c r="S43" s="3">
        <v>206</v>
      </c>
      <c r="T43" s="3">
        <v>219</v>
      </c>
      <c r="U43" s="3">
        <v>167</v>
      </c>
      <c r="V43" s="3">
        <v>180</v>
      </c>
      <c r="W43" s="3">
        <v>184</v>
      </c>
      <c r="X43" s="3">
        <v>217</v>
      </c>
      <c r="Y43" s="3">
        <v>182</v>
      </c>
      <c r="Z43" s="3">
        <v>161</v>
      </c>
      <c r="AA43" s="3">
        <v>198</v>
      </c>
      <c r="AB43" s="3">
        <v>186</v>
      </c>
      <c r="AC43" s="3">
        <v>161</v>
      </c>
      <c r="AD43" s="3">
        <v>205</v>
      </c>
      <c r="AE43" s="3">
        <v>200</v>
      </c>
      <c r="AF43" s="3">
        <v>171</v>
      </c>
      <c r="AG43" s="3">
        <v>169</v>
      </c>
      <c r="AH43" s="3">
        <v>192</v>
      </c>
      <c r="AI43" s="3">
        <v>174</v>
      </c>
      <c r="AJ43" s="3">
        <v>167</v>
      </c>
      <c r="AK43" s="3">
        <v>176</v>
      </c>
      <c r="AL43" s="3">
        <v>183</v>
      </c>
      <c r="AM43" s="3">
        <v>191</v>
      </c>
      <c r="AN43" s="3">
        <v>215</v>
      </c>
      <c r="AO43" s="3">
        <v>194</v>
      </c>
      <c r="AP43" s="3">
        <v>184</v>
      </c>
      <c r="AQ43" s="3">
        <v>150</v>
      </c>
      <c r="AR43" s="3">
        <v>174</v>
      </c>
      <c r="DM43" s="3">
        <f t="shared" si="0"/>
        <v>45</v>
      </c>
      <c r="DO43" s="50" t="s">
        <v>18</v>
      </c>
    </row>
    <row r="44" spans="1:119" ht="15">
      <c r="A44" t="s">
        <v>179</v>
      </c>
      <c r="B44" t="s">
        <v>180</v>
      </c>
      <c r="C44" t="s">
        <v>181</v>
      </c>
      <c r="D44" t="s">
        <v>43</v>
      </c>
      <c r="E44" s="5" t="s">
        <v>6</v>
      </c>
      <c r="F44" s="1">
        <f t="shared" si="1"/>
        <v>8626</v>
      </c>
      <c r="G44" s="3">
        <f t="shared" si="4"/>
        <v>48</v>
      </c>
      <c r="H44" s="4">
        <f t="shared" si="5"/>
        <v>179.708</v>
      </c>
      <c r="I44" s="3">
        <v>216</v>
      </c>
      <c r="J44" s="3">
        <v>167</v>
      </c>
      <c r="K44" s="3">
        <v>169</v>
      </c>
      <c r="L44" s="3">
        <v>181</v>
      </c>
      <c r="M44" s="3">
        <v>172</v>
      </c>
      <c r="N44" s="3">
        <v>151</v>
      </c>
      <c r="O44" s="3">
        <v>184</v>
      </c>
      <c r="P44" s="3">
        <v>145</v>
      </c>
      <c r="Q44" s="3">
        <v>168</v>
      </c>
      <c r="R44" s="3">
        <v>176</v>
      </c>
      <c r="S44" s="3">
        <v>153</v>
      </c>
      <c r="T44" s="3">
        <v>183</v>
      </c>
      <c r="U44" s="3">
        <v>173</v>
      </c>
      <c r="V44" s="3">
        <v>181</v>
      </c>
      <c r="W44" s="3">
        <v>148</v>
      </c>
      <c r="X44" s="3">
        <v>175</v>
      </c>
      <c r="Y44" s="3">
        <v>183</v>
      </c>
      <c r="Z44" s="3">
        <v>176</v>
      </c>
      <c r="AA44" s="3">
        <v>148</v>
      </c>
      <c r="AB44" s="3">
        <v>213</v>
      </c>
      <c r="AC44" s="3">
        <v>151</v>
      </c>
      <c r="AD44" s="3">
        <v>210</v>
      </c>
      <c r="AE44" s="3">
        <v>176</v>
      </c>
      <c r="AF44" s="3">
        <v>180</v>
      </c>
      <c r="AG44" s="3">
        <v>195</v>
      </c>
      <c r="AH44" s="3">
        <v>160</v>
      </c>
      <c r="AI44" s="3">
        <v>188</v>
      </c>
      <c r="AJ44" s="3">
        <v>146</v>
      </c>
      <c r="AK44" s="3">
        <v>180</v>
      </c>
      <c r="AL44" s="3">
        <v>201</v>
      </c>
      <c r="AM44" s="3">
        <v>192</v>
      </c>
      <c r="AN44" s="3">
        <v>179</v>
      </c>
      <c r="AO44" s="3">
        <v>178</v>
      </c>
      <c r="AP44" s="3">
        <v>197</v>
      </c>
      <c r="AQ44" s="3">
        <v>168</v>
      </c>
      <c r="AR44" s="3">
        <v>181</v>
      </c>
      <c r="AS44" s="3">
        <v>213</v>
      </c>
      <c r="AT44" s="3">
        <v>200</v>
      </c>
      <c r="AU44" s="3">
        <v>172</v>
      </c>
      <c r="AV44" s="3">
        <v>183</v>
      </c>
      <c r="AW44" s="3">
        <v>206</v>
      </c>
      <c r="AX44" s="3">
        <v>226</v>
      </c>
      <c r="AY44" s="3">
        <v>180</v>
      </c>
      <c r="AZ44" s="3">
        <v>172</v>
      </c>
      <c r="BA44" s="3">
        <v>194</v>
      </c>
      <c r="BB44" s="3">
        <v>169</v>
      </c>
      <c r="BC44" s="3">
        <v>196</v>
      </c>
      <c r="BD44" s="3">
        <v>171</v>
      </c>
      <c r="DM44" s="3">
        <f t="shared" si="0"/>
        <v>57</v>
      </c>
      <c r="DO44" s="50" t="s">
        <v>18</v>
      </c>
    </row>
    <row r="45" spans="1:119" ht="15">
      <c r="A45" t="s">
        <v>182</v>
      </c>
      <c r="B45" t="s">
        <v>183</v>
      </c>
      <c r="C45" t="s">
        <v>184</v>
      </c>
      <c r="D45" t="s">
        <v>43</v>
      </c>
      <c r="E45" s="5" t="s">
        <v>6</v>
      </c>
      <c r="F45" s="1">
        <f t="shared" si="1"/>
        <v>4922</v>
      </c>
      <c r="G45" s="3">
        <f t="shared" si="4"/>
        <v>29</v>
      </c>
      <c r="H45" s="4">
        <f t="shared" si="5"/>
        <v>169.724</v>
      </c>
      <c r="I45" s="3">
        <v>222</v>
      </c>
      <c r="J45" s="3">
        <v>205</v>
      </c>
      <c r="K45" s="3">
        <v>171</v>
      </c>
      <c r="L45" s="3">
        <v>173</v>
      </c>
      <c r="M45" s="3">
        <v>161</v>
      </c>
      <c r="N45" s="3">
        <v>172</v>
      </c>
      <c r="O45" s="3">
        <v>170</v>
      </c>
      <c r="P45" s="3">
        <v>188</v>
      </c>
      <c r="Q45" s="3">
        <v>161</v>
      </c>
      <c r="R45" s="3">
        <v>191</v>
      </c>
      <c r="S45" s="3">
        <v>185</v>
      </c>
      <c r="T45" s="3">
        <v>143</v>
      </c>
      <c r="U45" s="3">
        <v>152</v>
      </c>
      <c r="V45" s="3">
        <v>168</v>
      </c>
      <c r="W45" s="3">
        <v>141</v>
      </c>
      <c r="X45" s="3">
        <v>150</v>
      </c>
      <c r="Y45" s="3">
        <v>165</v>
      </c>
      <c r="Z45" s="3">
        <v>167</v>
      </c>
      <c r="AA45" s="3">
        <v>179</v>
      </c>
      <c r="AB45" s="3">
        <v>193</v>
      </c>
      <c r="AC45" s="3">
        <v>194</v>
      </c>
      <c r="AD45" s="3">
        <v>142</v>
      </c>
      <c r="AE45" s="3">
        <v>168</v>
      </c>
      <c r="AF45" s="3">
        <v>177</v>
      </c>
      <c r="AG45" s="3">
        <v>157</v>
      </c>
      <c r="AH45" s="3">
        <v>173</v>
      </c>
      <c r="AI45" s="3">
        <v>185</v>
      </c>
      <c r="AJ45" s="3">
        <v>126</v>
      </c>
      <c r="AK45" s="3">
        <v>143</v>
      </c>
      <c r="DM45" s="3">
        <f t="shared" si="0"/>
        <v>38</v>
      </c>
      <c r="DO45" s="50" t="s">
        <v>18</v>
      </c>
    </row>
    <row r="46" spans="1:119" ht="15">
      <c r="A46" t="s">
        <v>185</v>
      </c>
      <c r="B46" t="s">
        <v>69</v>
      </c>
      <c r="C46" t="s">
        <v>186</v>
      </c>
      <c r="D46" t="s">
        <v>43</v>
      </c>
      <c r="E46" s="5" t="s">
        <v>6</v>
      </c>
      <c r="F46" s="1">
        <f t="shared" si="1"/>
        <v>6823</v>
      </c>
      <c r="G46" s="3">
        <f t="shared" si="4"/>
        <v>39</v>
      </c>
      <c r="H46" s="4">
        <f t="shared" si="5"/>
        <v>174.949</v>
      </c>
      <c r="I46" s="3">
        <v>212</v>
      </c>
      <c r="J46" s="3">
        <v>203</v>
      </c>
      <c r="K46" s="3">
        <v>161</v>
      </c>
      <c r="L46" s="3">
        <v>133</v>
      </c>
      <c r="M46" s="3">
        <v>138</v>
      </c>
      <c r="N46" s="3">
        <v>178</v>
      </c>
      <c r="O46" s="3">
        <v>167</v>
      </c>
      <c r="P46" s="3">
        <v>170</v>
      </c>
      <c r="Q46" s="3">
        <v>238</v>
      </c>
      <c r="R46" s="3">
        <v>159</v>
      </c>
      <c r="S46" s="3">
        <v>180</v>
      </c>
      <c r="T46" s="3">
        <v>181</v>
      </c>
      <c r="U46" s="3">
        <v>157</v>
      </c>
      <c r="V46" s="3">
        <v>194</v>
      </c>
      <c r="W46" s="3">
        <v>164</v>
      </c>
      <c r="X46" s="3">
        <v>151</v>
      </c>
      <c r="Y46" s="3">
        <v>192</v>
      </c>
      <c r="Z46" s="3">
        <v>152</v>
      </c>
      <c r="AA46" s="3">
        <v>167</v>
      </c>
      <c r="AB46" s="3">
        <v>183</v>
      </c>
      <c r="AC46" s="3">
        <v>177</v>
      </c>
      <c r="AD46" s="3">
        <v>137</v>
      </c>
      <c r="AE46" s="3">
        <v>185</v>
      </c>
      <c r="AF46" s="3">
        <v>189</v>
      </c>
      <c r="AG46" s="3">
        <v>146</v>
      </c>
      <c r="AH46" s="3">
        <v>165</v>
      </c>
      <c r="AI46" s="3">
        <v>146</v>
      </c>
      <c r="AJ46" s="3">
        <v>198</v>
      </c>
      <c r="AK46" s="3">
        <v>197</v>
      </c>
      <c r="AL46" s="3">
        <v>183</v>
      </c>
      <c r="AM46" s="3">
        <v>186</v>
      </c>
      <c r="AN46" s="3">
        <v>145</v>
      </c>
      <c r="AO46" s="3">
        <v>222</v>
      </c>
      <c r="AP46" s="3">
        <v>203</v>
      </c>
      <c r="AQ46" s="3">
        <v>180</v>
      </c>
      <c r="AR46" s="3">
        <v>174</v>
      </c>
      <c r="AS46" s="3">
        <v>174</v>
      </c>
      <c r="AT46" s="3">
        <v>176</v>
      </c>
      <c r="AU46" s="3">
        <v>160</v>
      </c>
      <c r="DM46" s="3">
        <f t="shared" si="0"/>
        <v>48</v>
      </c>
      <c r="DO46" s="50" t="s">
        <v>18</v>
      </c>
    </row>
    <row r="47" spans="1:119" ht="15">
      <c r="A47" t="s">
        <v>187</v>
      </c>
      <c r="B47" t="s">
        <v>188</v>
      </c>
      <c r="C47" t="s">
        <v>189</v>
      </c>
      <c r="D47" t="s">
        <v>32</v>
      </c>
      <c r="E47" s="5" t="s">
        <v>6</v>
      </c>
      <c r="F47" s="1">
        <f t="shared" si="1"/>
        <v>2171</v>
      </c>
      <c r="G47" s="3">
        <f t="shared" si="4"/>
        <v>12</v>
      </c>
      <c r="H47" s="4">
        <f t="shared" si="5"/>
        <v>180.917</v>
      </c>
      <c r="I47" s="3">
        <v>190</v>
      </c>
      <c r="J47" s="3">
        <v>189</v>
      </c>
      <c r="K47" s="3">
        <v>179</v>
      </c>
      <c r="L47" s="3">
        <v>192</v>
      </c>
      <c r="M47" s="3">
        <v>162</v>
      </c>
      <c r="N47" s="3">
        <v>167</v>
      </c>
      <c r="O47" s="3">
        <v>147</v>
      </c>
      <c r="P47" s="3">
        <v>173</v>
      </c>
      <c r="Q47" s="3">
        <v>171</v>
      </c>
      <c r="R47" s="3">
        <v>216</v>
      </c>
      <c r="S47" s="3">
        <v>184</v>
      </c>
      <c r="T47" s="3">
        <v>201</v>
      </c>
      <c r="DM47" s="3">
        <f t="shared" si="0"/>
        <v>21</v>
      </c>
      <c r="DO47" s="50" t="s">
        <v>19</v>
      </c>
    </row>
    <row r="48" spans="1:119" ht="15">
      <c r="A48" t="s">
        <v>190</v>
      </c>
      <c r="B48" t="s">
        <v>191</v>
      </c>
      <c r="C48" t="s">
        <v>192</v>
      </c>
      <c r="D48" t="s">
        <v>32</v>
      </c>
      <c r="E48" s="5" t="s">
        <v>6</v>
      </c>
      <c r="F48" s="1">
        <f t="shared" si="1"/>
        <v>6409</v>
      </c>
      <c r="G48" s="3">
        <f t="shared" si="4"/>
        <v>36</v>
      </c>
      <c r="H48" s="4">
        <f t="shared" si="5"/>
        <v>178.028</v>
      </c>
      <c r="I48" s="3">
        <v>169</v>
      </c>
      <c r="J48" s="3">
        <v>152</v>
      </c>
      <c r="K48" s="3">
        <v>157</v>
      </c>
      <c r="L48" s="3">
        <v>155</v>
      </c>
      <c r="M48" s="3">
        <v>202</v>
      </c>
      <c r="N48" s="3">
        <v>162</v>
      </c>
      <c r="O48" s="3">
        <v>162</v>
      </c>
      <c r="P48" s="3">
        <v>226</v>
      </c>
      <c r="Q48" s="3">
        <v>202</v>
      </c>
      <c r="R48" s="3">
        <v>188</v>
      </c>
      <c r="S48" s="3">
        <v>162</v>
      </c>
      <c r="T48" s="3">
        <v>179</v>
      </c>
      <c r="U48" s="3">
        <v>174</v>
      </c>
      <c r="V48" s="3">
        <v>183</v>
      </c>
      <c r="W48" s="3">
        <v>196</v>
      </c>
      <c r="X48" s="3">
        <v>165</v>
      </c>
      <c r="Y48" s="3">
        <v>153</v>
      </c>
      <c r="Z48" s="3">
        <v>170</v>
      </c>
      <c r="AA48" s="3">
        <v>214</v>
      </c>
      <c r="AB48" s="3">
        <v>188</v>
      </c>
      <c r="AC48" s="3">
        <v>164</v>
      </c>
      <c r="AD48" s="3">
        <v>212</v>
      </c>
      <c r="AE48" s="3">
        <v>203</v>
      </c>
      <c r="AF48" s="3">
        <v>195</v>
      </c>
      <c r="AG48" s="3">
        <v>163</v>
      </c>
      <c r="AH48" s="3">
        <v>192</v>
      </c>
      <c r="AI48" s="3">
        <v>160</v>
      </c>
      <c r="AJ48" s="3">
        <v>202</v>
      </c>
      <c r="AK48" s="3">
        <v>190</v>
      </c>
      <c r="AL48" s="3">
        <v>160</v>
      </c>
      <c r="AM48" s="3">
        <v>181</v>
      </c>
      <c r="AN48" s="3">
        <v>178</v>
      </c>
      <c r="AO48" s="3">
        <v>148</v>
      </c>
      <c r="AP48" s="3">
        <v>157</v>
      </c>
      <c r="AQ48" s="3">
        <v>143</v>
      </c>
      <c r="AR48" s="3">
        <v>202</v>
      </c>
      <c r="DM48" s="3">
        <f t="shared" si="0"/>
        <v>45</v>
      </c>
      <c r="DO48" s="50" t="s">
        <v>19</v>
      </c>
    </row>
    <row r="49" spans="1:119" ht="15">
      <c r="A49" t="s">
        <v>193</v>
      </c>
      <c r="B49" t="s">
        <v>194</v>
      </c>
      <c r="C49" t="s">
        <v>195</v>
      </c>
      <c r="D49" t="s">
        <v>32</v>
      </c>
      <c r="E49" s="5" t="s">
        <v>6</v>
      </c>
      <c r="F49" s="1">
        <f t="shared" si="1"/>
        <v>7814</v>
      </c>
      <c r="G49" s="3">
        <f t="shared" si="4"/>
        <v>42</v>
      </c>
      <c r="H49" s="4">
        <f t="shared" si="5"/>
        <v>186.048</v>
      </c>
      <c r="I49" s="3">
        <v>179</v>
      </c>
      <c r="J49" s="3">
        <v>183</v>
      </c>
      <c r="K49" s="3">
        <v>137</v>
      </c>
      <c r="L49" s="3">
        <v>197</v>
      </c>
      <c r="M49" s="3">
        <v>172</v>
      </c>
      <c r="N49" s="3">
        <v>202</v>
      </c>
      <c r="O49" s="3">
        <v>180</v>
      </c>
      <c r="P49" s="3">
        <v>193</v>
      </c>
      <c r="Q49" s="3">
        <v>165</v>
      </c>
      <c r="R49" s="3">
        <v>176</v>
      </c>
      <c r="S49" s="3">
        <v>205</v>
      </c>
      <c r="T49" s="3">
        <v>223</v>
      </c>
      <c r="U49" s="3">
        <v>204</v>
      </c>
      <c r="V49" s="3">
        <v>164</v>
      </c>
      <c r="W49" s="3">
        <v>192</v>
      </c>
      <c r="X49" s="3">
        <v>200</v>
      </c>
      <c r="Y49" s="3">
        <v>157</v>
      </c>
      <c r="Z49" s="3">
        <v>181</v>
      </c>
      <c r="AA49" s="3">
        <v>214</v>
      </c>
      <c r="AB49" s="3">
        <v>157</v>
      </c>
      <c r="AC49" s="3">
        <v>197</v>
      </c>
      <c r="AD49" s="3">
        <v>210</v>
      </c>
      <c r="AE49" s="3">
        <v>182</v>
      </c>
      <c r="AF49" s="3">
        <v>183</v>
      </c>
      <c r="AG49" s="3">
        <v>248</v>
      </c>
      <c r="AH49" s="3">
        <v>185</v>
      </c>
      <c r="AI49" s="3">
        <v>207</v>
      </c>
      <c r="AJ49" s="3">
        <v>193</v>
      </c>
      <c r="AK49" s="3">
        <v>161</v>
      </c>
      <c r="AL49" s="3">
        <v>186</v>
      </c>
      <c r="AM49" s="3">
        <v>193</v>
      </c>
      <c r="AN49" s="3">
        <v>171</v>
      </c>
      <c r="AO49" s="3">
        <v>190</v>
      </c>
      <c r="AP49" s="3">
        <v>188</v>
      </c>
      <c r="AQ49" s="3">
        <v>149</v>
      </c>
      <c r="AR49" s="3">
        <v>178</v>
      </c>
      <c r="AS49" s="3">
        <v>171</v>
      </c>
      <c r="AT49" s="3">
        <v>181</v>
      </c>
      <c r="AU49" s="3">
        <v>201</v>
      </c>
      <c r="AV49" s="3">
        <v>179</v>
      </c>
      <c r="AW49" s="3">
        <v>191</v>
      </c>
      <c r="AX49" s="3">
        <v>189</v>
      </c>
      <c r="DM49" s="3">
        <f t="shared" si="0"/>
        <v>51</v>
      </c>
      <c r="DO49" s="50" t="s">
        <v>19</v>
      </c>
    </row>
    <row r="50" spans="1:119" ht="15">
      <c r="A50" t="s">
        <v>196</v>
      </c>
      <c r="B50" t="s">
        <v>197</v>
      </c>
      <c r="C50" t="s">
        <v>198</v>
      </c>
      <c r="D50" t="s">
        <v>42</v>
      </c>
      <c r="E50" s="5" t="s">
        <v>7</v>
      </c>
      <c r="F50" s="1">
        <f t="shared" si="1"/>
        <v>6519</v>
      </c>
      <c r="G50" s="3">
        <f t="shared" si="4"/>
        <v>47</v>
      </c>
      <c r="H50" s="4">
        <f t="shared" si="5"/>
        <v>138.702</v>
      </c>
      <c r="I50" s="3">
        <v>111</v>
      </c>
      <c r="J50" s="3">
        <v>131</v>
      </c>
      <c r="K50" s="3">
        <v>182</v>
      </c>
      <c r="L50" s="3">
        <v>139</v>
      </c>
      <c r="M50" s="3">
        <v>117</v>
      </c>
      <c r="N50" s="3">
        <v>132</v>
      </c>
      <c r="O50" s="3">
        <v>135</v>
      </c>
      <c r="P50" s="3">
        <v>167</v>
      </c>
      <c r="Q50" s="3">
        <v>153</v>
      </c>
      <c r="R50" s="3">
        <v>100</v>
      </c>
      <c r="S50" s="3">
        <v>143</v>
      </c>
      <c r="T50" s="3">
        <v>107</v>
      </c>
      <c r="U50" s="3">
        <v>122</v>
      </c>
      <c r="V50" s="3">
        <v>145</v>
      </c>
      <c r="W50" s="3">
        <v>121</v>
      </c>
      <c r="X50" s="3">
        <v>120</v>
      </c>
      <c r="Y50" s="3">
        <v>106</v>
      </c>
      <c r="Z50" s="3">
        <v>163</v>
      </c>
      <c r="AA50" s="3">
        <v>132</v>
      </c>
      <c r="AB50" s="3">
        <v>179</v>
      </c>
      <c r="AC50" s="3">
        <v>133</v>
      </c>
      <c r="AD50" s="3">
        <v>170</v>
      </c>
      <c r="AE50" s="3">
        <v>173</v>
      </c>
      <c r="AF50" s="3">
        <v>181</v>
      </c>
      <c r="AG50" s="3">
        <v>114</v>
      </c>
      <c r="AH50" s="3">
        <v>105</v>
      </c>
      <c r="AI50" s="3">
        <v>88</v>
      </c>
      <c r="AJ50" s="3">
        <v>150</v>
      </c>
      <c r="AK50" s="3">
        <v>154</v>
      </c>
      <c r="AL50" s="3">
        <v>126</v>
      </c>
      <c r="AM50" s="3">
        <v>201</v>
      </c>
      <c r="AN50" s="3">
        <v>122</v>
      </c>
      <c r="AO50" s="3">
        <v>134</v>
      </c>
      <c r="AP50" s="3">
        <v>143</v>
      </c>
      <c r="AQ50" s="3">
        <v>103</v>
      </c>
      <c r="AR50" s="3">
        <v>148</v>
      </c>
      <c r="AS50" s="3">
        <v>166</v>
      </c>
      <c r="AT50" s="3">
        <v>138</v>
      </c>
      <c r="AU50" s="3">
        <v>134</v>
      </c>
      <c r="AV50" s="3">
        <v>152</v>
      </c>
      <c r="AW50" s="3">
        <v>170</v>
      </c>
      <c r="AX50" s="3">
        <v>147</v>
      </c>
      <c r="AY50" s="3">
        <v>119</v>
      </c>
      <c r="AZ50" s="3">
        <v>109</v>
      </c>
      <c r="BA50" s="3">
        <v>146</v>
      </c>
      <c r="BB50" s="3">
        <v>160</v>
      </c>
      <c r="BC50" s="3">
        <v>128</v>
      </c>
      <c r="DM50" s="3">
        <f t="shared" si="0"/>
        <v>56</v>
      </c>
      <c r="DO50" s="50" t="s">
        <v>19</v>
      </c>
    </row>
    <row r="51" spans="1:119" ht="15">
      <c r="A51" t="s">
        <v>83</v>
      </c>
      <c r="B51" t="s">
        <v>199</v>
      </c>
      <c r="C51" t="s">
        <v>200</v>
      </c>
      <c r="D51" t="s">
        <v>42</v>
      </c>
      <c r="E51" s="5" t="s">
        <v>7</v>
      </c>
      <c r="F51" s="1">
        <f t="shared" si="1"/>
        <v>5823</v>
      </c>
      <c r="G51" s="3">
        <f t="shared" si="4"/>
        <v>38</v>
      </c>
      <c r="H51" s="4">
        <f t="shared" si="5"/>
        <v>153.237</v>
      </c>
      <c r="I51" s="3">
        <v>153</v>
      </c>
      <c r="J51" s="3">
        <v>119</v>
      </c>
      <c r="K51" s="3">
        <v>198</v>
      </c>
      <c r="L51" s="3">
        <v>180</v>
      </c>
      <c r="M51" s="3">
        <v>189</v>
      </c>
      <c r="N51" s="3">
        <v>158</v>
      </c>
      <c r="O51" s="3">
        <v>141</v>
      </c>
      <c r="P51" s="3">
        <v>157</v>
      </c>
      <c r="Q51" s="3">
        <v>159</v>
      </c>
      <c r="R51" s="3">
        <v>140</v>
      </c>
      <c r="S51" s="3">
        <v>116</v>
      </c>
      <c r="T51" s="3">
        <v>158</v>
      </c>
      <c r="U51" s="3">
        <v>140</v>
      </c>
      <c r="V51" s="3">
        <v>184</v>
      </c>
      <c r="W51" s="3">
        <v>145</v>
      </c>
      <c r="X51" s="3">
        <v>156</v>
      </c>
      <c r="Y51" s="3">
        <v>159</v>
      </c>
      <c r="Z51" s="3">
        <v>164</v>
      </c>
      <c r="AA51" s="3">
        <v>159</v>
      </c>
      <c r="AB51" s="3">
        <v>173</v>
      </c>
      <c r="AC51" s="3">
        <v>147</v>
      </c>
      <c r="AD51" s="3">
        <v>117</v>
      </c>
      <c r="AE51" s="3">
        <v>150</v>
      </c>
      <c r="AF51" s="3">
        <v>128</v>
      </c>
      <c r="AG51" s="3">
        <v>128</v>
      </c>
      <c r="AH51" s="3">
        <v>183</v>
      </c>
      <c r="AI51" s="3">
        <v>154</v>
      </c>
      <c r="AJ51" s="3">
        <v>144</v>
      </c>
      <c r="AK51" s="3">
        <v>139</v>
      </c>
      <c r="AL51" s="3">
        <v>175</v>
      </c>
      <c r="AM51" s="3">
        <v>154</v>
      </c>
      <c r="AN51" s="3">
        <v>156</v>
      </c>
      <c r="AO51" s="3">
        <v>142</v>
      </c>
      <c r="AP51" s="3">
        <v>145</v>
      </c>
      <c r="AQ51" s="3">
        <v>159</v>
      </c>
      <c r="AR51" s="3">
        <v>150</v>
      </c>
      <c r="AS51" s="3">
        <v>159</v>
      </c>
      <c r="AT51" s="3">
        <v>145</v>
      </c>
      <c r="DM51" s="3">
        <f t="shared" si="0"/>
        <v>47</v>
      </c>
      <c r="DO51" s="50" t="s">
        <v>19</v>
      </c>
    </row>
    <row r="52" spans="1:119" ht="15">
      <c r="A52" t="s">
        <v>201</v>
      </c>
      <c r="B52" t="s">
        <v>59</v>
      </c>
      <c r="C52" t="s">
        <v>202</v>
      </c>
      <c r="D52" t="s">
        <v>42</v>
      </c>
      <c r="E52" s="5" t="s">
        <v>7</v>
      </c>
      <c r="F52" s="1">
        <f t="shared" si="1"/>
        <v>6801</v>
      </c>
      <c r="G52" s="3">
        <f t="shared" si="4"/>
        <v>42</v>
      </c>
      <c r="H52" s="4">
        <f t="shared" si="5"/>
        <v>161.929</v>
      </c>
      <c r="I52" s="3">
        <v>153</v>
      </c>
      <c r="J52" s="3">
        <v>203</v>
      </c>
      <c r="K52" s="3">
        <v>158</v>
      </c>
      <c r="L52" s="3">
        <v>181</v>
      </c>
      <c r="M52" s="3">
        <v>141</v>
      </c>
      <c r="N52" s="3">
        <v>168</v>
      </c>
      <c r="O52" s="3">
        <v>138</v>
      </c>
      <c r="P52" s="3">
        <v>125</v>
      </c>
      <c r="Q52" s="3">
        <v>168</v>
      </c>
      <c r="R52" s="3">
        <v>138</v>
      </c>
      <c r="S52" s="3">
        <v>181</v>
      </c>
      <c r="T52" s="3">
        <v>191</v>
      </c>
      <c r="U52" s="3">
        <v>177</v>
      </c>
      <c r="V52" s="3">
        <v>148</v>
      </c>
      <c r="W52" s="3">
        <v>158</v>
      </c>
      <c r="X52" s="3">
        <v>176</v>
      </c>
      <c r="Y52" s="3">
        <v>134</v>
      </c>
      <c r="Z52" s="3">
        <v>192</v>
      </c>
      <c r="AA52" s="3">
        <v>127</v>
      </c>
      <c r="AB52" s="3">
        <v>157</v>
      </c>
      <c r="AC52" s="3">
        <v>158</v>
      </c>
      <c r="AD52" s="3">
        <v>130</v>
      </c>
      <c r="AE52" s="3">
        <v>135</v>
      </c>
      <c r="AF52" s="3">
        <v>145</v>
      </c>
      <c r="AG52" s="3">
        <v>192</v>
      </c>
      <c r="AH52" s="3">
        <v>140</v>
      </c>
      <c r="AI52" s="3">
        <v>166</v>
      </c>
      <c r="AJ52" s="3">
        <v>183</v>
      </c>
      <c r="AK52" s="3">
        <v>190</v>
      </c>
      <c r="AL52" s="3">
        <v>212</v>
      </c>
      <c r="AM52" s="3">
        <v>170</v>
      </c>
      <c r="AN52" s="3">
        <v>115</v>
      </c>
      <c r="AO52" s="3">
        <v>142</v>
      </c>
      <c r="AP52" s="3">
        <v>140</v>
      </c>
      <c r="AQ52" s="3">
        <v>168</v>
      </c>
      <c r="AR52" s="3">
        <v>197</v>
      </c>
      <c r="AS52" s="3">
        <v>166</v>
      </c>
      <c r="AT52" s="3">
        <v>132</v>
      </c>
      <c r="AU52" s="3">
        <v>150</v>
      </c>
      <c r="AV52" s="3">
        <v>162</v>
      </c>
      <c r="AW52" s="3">
        <v>214</v>
      </c>
      <c r="AX52" s="3">
        <v>180</v>
      </c>
      <c r="DM52" s="3">
        <f t="shared" si="0"/>
        <v>51</v>
      </c>
      <c r="DO52" s="50" t="s">
        <v>18</v>
      </c>
    </row>
    <row r="53" spans="1:119" ht="15">
      <c r="A53" t="s">
        <v>203</v>
      </c>
      <c r="B53" t="s">
        <v>204</v>
      </c>
      <c r="C53" t="s">
        <v>205</v>
      </c>
      <c r="D53" t="s">
        <v>42</v>
      </c>
      <c r="E53" s="5" t="s">
        <v>7</v>
      </c>
      <c r="F53" s="1">
        <f t="shared" si="1"/>
        <v>9709</v>
      </c>
      <c r="G53" s="3">
        <f t="shared" si="4"/>
        <v>58</v>
      </c>
      <c r="H53" s="4">
        <f t="shared" si="5"/>
        <v>167.397</v>
      </c>
      <c r="I53" s="3">
        <v>182</v>
      </c>
      <c r="J53" s="3">
        <v>188</v>
      </c>
      <c r="K53" s="3">
        <v>164</v>
      </c>
      <c r="L53" s="3">
        <v>130</v>
      </c>
      <c r="M53" s="3">
        <v>164</v>
      </c>
      <c r="N53" s="3">
        <v>145</v>
      </c>
      <c r="O53" s="3">
        <v>106</v>
      </c>
      <c r="P53" s="3">
        <v>139</v>
      </c>
      <c r="Q53" s="3">
        <v>134</v>
      </c>
      <c r="R53" s="3">
        <v>149</v>
      </c>
      <c r="S53" s="3">
        <v>161</v>
      </c>
      <c r="T53" s="3">
        <v>194</v>
      </c>
      <c r="U53" s="3">
        <v>156</v>
      </c>
      <c r="V53" s="3">
        <v>177</v>
      </c>
      <c r="W53" s="3">
        <v>157</v>
      </c>
      <c r="X53" s="3">
        <v>175</v>
      </c>
      <c r="Y53" s="3">
        <v>200</v>
      </c>
      <c r="Z53" s="3">
        <v>192</v>
      </c>
      <c r="AA53" s="3">
        <v>148</v>
      </c>
      <c r="AB53" s="3">
        <v>178</v>
      </c>
      <c r="AC53" s="3">
        <v>219</v>
      </c>
      <c r="AD53" s="3">
        <v>208</v>
      </c>
      <c r="AE53" s="3">
        <v>182</v>
      </c>
      <c r="AF53" s="3">
        <v>159</v>
      </c>
      <c r="AG53" s="3">
        <v>169</v>
      </c>
      <c r="AH53" s="3">
        <v>151</v>
      </c>
      <c r="AI53" s="3">
        <v>167</v>
      </c>
      <c r="AJ53" s="3">
        <v>180</v>
      </c>
      <c r="AK53" s="3">
        <v>166</v>
      </c>
      <c r="AL53" s="3">
        <v>203</v>
      </c>
      <c r="AM53" s="3">
        <v>171</v>
      </c>
      <c r="AN53" s="3">
        <v>162</v>
      </c>
      <c r="AO53" s="3">
        <v>191</v>
      </c>
      <c r="AP53" s="3">
        <v>146</v>
      </c>
      <c r="AQ53" s="3">
        <v>143</v>
      </c>
      <c r="AR53" s="3">
        <v>177</v>
      </c>
      <c r="AS53" s="3">
        <v>194</v>
      </c>
      <c r="AT53" s="3">
        <v>138</v>
      </c>
      <c r="AU53" s="3">
        <v>181</v>
      </c>
      <c r="AV53" s="3">
        <v>128</v>
      </c>
      <c r="AW53" s="3">
        <v>167</v>
      </c>
      <c r="AX53" s="3">
        <v>203</v>
      </c>
      <c r="AY53" s="3">
        <v>184</v>
      </c>
      <c r="AZ53" s="3">
        <v>181</v>
      </c>
      <c r="BA53" s="3">
        <v>162</v>
      </c>
      <c r="BB53" s="3">
        <v>177</v>
      </c>
      <c r="BC53" s="3">
        <v>174</v>
      </c>
      <c r="BD53" s="3">
        <v>187</v>
      </c>
      <c r="BE53" s="3">
        <v>137</v>
      </c>
      <c r="BF53" s="3">
        <v>142</v>
      </c>
      <c r="BG53" s="3">
        <v>166</v>
      </c>
      <c r="BH53" s="3">
        <v>168</v>
      </c>
      <c r="BI53" s="3">
        <v>145</v>
      </c>
      <c r="BJ53" s="3">
        <v>192</v>
      </c>
      <c r="BK53" s="3">
        <v>161</v>
      </c>
      <c r="BL53" s="3">
        <v>162</v>
      </c>
      <c r="BM53" s="3">
        <v>140</v>
      </c>
      <c r="BN53" s="3">
        <v>187</v>
      </c>
      <c r="DM53" s="3">
        <f t="shared" si="0"/>
        <v>67</v>
      </c>
      <c r="DO53" s="50" t="s">
        <v>19</v>
      </c>
    </row>
    <row r="54" spans="1:119" ht="15">
      <c r="A54" t="s">
        <v>196</v>
      </c>
      <c r="B54" t="s">
        <v>206</v>
      </c>
      <c r="C54" t="s">
        <v>207</v>
      </c>
      <c r="D54" t="s">
        <v>31</v>
      </c>
      <c r="E54" s="5" t="s">
        <v>7</v>
      </c>
      <c r="F54" s="1">
        <f t="shared" si="1"/>
        <v>7054</v>
      </c>
      <c r="G54" s="3">
        <f t="shared" si="4"/>
        <v>46</v>
      </c>
      <c r="H54" s="4">
        <f t="shared" si="5"/>
        <v>153.348</v>
      </c>
      <c r="I54" s="3">
        <v>153</v>
      </c>
      <c r="J54" s="3">
        <v>175</v>
      </c>
      <c r="K54" s="3">
        <v>143</v>
      </c>
      <c r="L54" s="3">
        <v>168</v>
      </c>
      <c r="M54" s="3">
        <v>146</v>
      </c>
      <c r="N54" s="3">
        <v>115</v>
      </c>
      <c r="O54" s="3">
        <v>150</v>
      </c>
      <c r="P54" s="3">
        <v>149</v>
      </c>
      <c r="Q54" s="3">
        <v>137</v>
      </c>
      <c r="R54" s="3">
        <v>171</v>
      </c>
      <c r="S54" s="3">
        <v>202</v>
      </c>
      <c r="T54" s="3">
        <v>167</v>
      </c>
      <c r="U54" s="3">
        <v>129</v>
      </c>
      <c r="V54" s="3">
        <v>148</v>
      </c>
      <c r="W54" s="3">
        <v>155</v>
      </c>
      <c r="X54" s="3">
        <v>144</v>
      </c>
      <c r="Y54" s="3">
        <v>157</v>
      </c>
      <c r="Z54" s="3">
        <v>136</v>
      </c>
      <c r="AA54" s="3">
        <v>153</v>
      </c>
      <c r="AB54" s="3">
        <v>162</v>
      </c>
      <c r="AC54" s="3">
        <v>135</v>
      </c>
      <c r="AD54" s="3">
        <v>150</v>
      </c>
      <c r="AE54" s="3">
        <v>128</v>
      </c>
      <c r="AF54" s="3">
        <v>187</v>
      </c>
      <c r="AG54" s="3">
        <v>134</v>
      </c>
      <c r="AH54" s="3">
        <v>128</v>
      </c>
      <c r="AI54" s="3">
        <v>158</v>
      </c>
      <c r="AJ54" s="3">
        <v>157</v>
      </c>
      <c r="AK54" s="3">
        <v>189</v>
      </c>
      <c r="AL54" s="3">
        <v>155</v>
      </c>
      <c r="AM54" s="3">
        <v>141</v>
      </c>
      <c r="AN54" s="3">
        <v>151</v>
      </c>
      <c r="AO54" s="3">
        <v>172</v>
      </c>
      <c r="AP54" s="3">
        <v>148</v>
      </c>
      <c r="AQ54" s="3">
        <v>169</v>
      </c>
      <c r="AR54" s="3">
        <v>166</v>
      </c>
      <c r="AS54" s="3">
        <v>180</v>
      </c>
      <c r="AT54" s="3">
        <v>154</v>
      </c>
      <c r="AU54" s="3">
        <v>148</v>
      </c>
      <c r="AV54" s="3">
        <v>202</v>
      </c>
      <c r="AW54" s="3">
        <v>156</v>
      </c>
      <c r="AX54" s="3">
        <v>140</v>
      </c>
      <c r="AY54" s="3">
        <v>127</v>
      </c>
      <c r="AZ54" s="3">
        <v>146</v>
      </c>
      <c r="BA54" s="3">
        <v>137</v>
      </c>
      <c r="BB54" s="3">
        <v>136</v>
      </c>
      <c r="DM54" s="3">
        <f t="shared" si="0"/>
        <v>55</v>
      </c>
      <c r="DO54" s="50" t="s">
        <v>19</v>
      </c>
    </row>
    <row r="55" spans="1:119" ht="15">
      <c r="A55" t="s">
        <v>208</v>
      </c>
      <c r="B55" t="s">
        <v>144</v>
      </c>
      <c r="C55" t="s">
        <v>209</v>
      </c>
      <c r="D55" t="s">
        <v>31</v>
      </c>
      <c r="E55" s="5" t="s">
        <v>7</v>
      </c>
      <c r="F55" s="1">
        <f t="shared" si="1"/>
        <v>6762</v>
      </c>
      <c r="G55" s="3">
        <f t="shared" si="4"/>
        <v>39</v>
      </c>
      <c r="H55" s="4">
        <f t="shared" si="5"/>
        <v>173.385</v>
      </c>
      <c r="I55" s="3">
        <v>174</v>
      </c>
      <c r="J55" s="3">
        <v>212</v>
      </c>
      <c r="K55" s="3">
        <v>191</v>
      </c>
      <c r="L55" s="3">
        <v>177</v>
      </c>
      <c r="M55" s="3">
        <v>171</v>
      </c>
      <c r="N55" s="3">
        <v>243</v>
      </c>
      <c r="O55" s="3">
        <v>162</v>
      </c>
      <c r="P55" s="3">
        <v>175</v>
      </c>
      <c r="Q55" s="3">
        <v>183</v>
      </c>
      <c r="R55" s="3">
        <v>153</v>
      </c>
      <c r="S55" s="3">
        <v>154</v>
      </c>
      <c r="T55" s="3">
        <v>162</v>
      </c>
      <c r="U55" s="3">
        <v>186</v>
      </c>
      <c r="V55" s="3">
        <v>215</v>
      </c>
      <c r="W55" s="3">
        <v>203</v>
      </c>
      <c r="X55" s="3">
        <v>177</v>
      </c>
      <c r="Y55" s="3">
        <v>166</v>
      </c>
      <c r="Z55" s="3">
        <v>185</v>
      </c>
      <c r="AA55" s="3">
        <v>178</v>
      </c>
      <c r="AB55" s="3">
        <v>169</v>
      </c>
      <c r="AC55" s="3">
        <v>175</v>
      </c>
      <c r="AD55" s="3">
        <v>154</v>
      </c>
      <c r="AE55" s="3">
        <v>149</v>
      </c>
      <c r="AF55" s="3">
        <v>155</v>
      </c>
      <c r="AG55" s="3">
        <v>136</v>
      </c>
      <c r="AH55" s="3">
        <v>215</v>
      </c>
      <c r="AI55" s="3">
        <v>185</v>
      </c>
      <c r="AJ55" s="3">
        <v>170</v>
      </c>
      <c r="AK55" s="3">
        <v>142</v>
      </c>
      <c r="AL55" s="3">
        <v>149</v>
      </c>
      <c r="AM55" s="3">
        <v>113</v>
      </c>
      <c r="AN55" s="3">
        <v>141</v>
      </c>
      <c r="AO55" s="3">
        <v>203</v>
      </c>
      <c r="AP55" s="3">
        <v>160</v>
      </c>
      <c r="AQ55" s="3">
        <v>220</v>
      </c>
      <c r="AR55" s="3">
        <v>175</v>
      </c>
      <c r="AS55" s="3">
        <v>157</v>
      </c>
      <c r="AT55" s="3">
        <v>165</v>
      </c>
      <c r="AU55" s="3">
        <v>162</v>
      </c>
      <c r="DM55" s="3">
        <f t="shared" si="0"/>
        <v>48</v>
      </c>
      <c r="DO55" s="50" t="s">
        <v>18</v>
      </c>
    </row>
    <row r="56" spans="1:119" ht="15">
      <c r="A56" t="s">
        <v>210</v>
      </c>
      <c r="B56" t="s">
        <v>122</v>
      </c>
      <c r="C56" t="s">
        <v>211</v>
      </c>
      <c r="D56" t="s">
        <v>31</v>
      </c>
      <c r="E56" s="5" t="s">
        <v>7</v>
      </c>
      <c r="F56" s="1">
        <f t="shared" si="1"/>
        <v>4128</v>
      </c>
      <c r="G56" s="3">
        <f t="shared" si="4"/>
        <v>24</v>
      </c>
      <c r="H56" s="4">
        <f t="shared" si="5"/>
        <v>172</v>
      </c>
      <c r="I56" s="3">
        <v>170</v>
      </c>
      <c r="J56" s="3">
        <v>198</v>
      </c>
      <c r="K56" s="3">
        <v>223</v>
      </c>
      <c r="L56" s="3">
        <v>245</v>
      </c>
      <c r="M56" s="3">
        <v>199</v>
      </c>
      <c r="N56" s="3">
        <v>153</v>
      </c>
      <c r="O56" s="3">
        <v>136</v>
      </c>
      <c r="P56" s="3">
        <v>122</v>
      </c>
      <c r="Q56" s="3">
        <v>189</v>
      </c>
      <c r="R56" s="3">
        <v>130</v>
      </c>
      <c r="S56" s="3">
        <v>164</v>
      </c>
      <c r="T56" s="3">
        <v>157</v>
      </c>
      <c r="U56" s="3">
        <v>153</v>
      </c>
      <c r="V56" s="3">
        <v>178</v>
      </c>
      <c r="W56" s="3">
        <v>135</v>
      </c>
      <c r="X56" s="3">
        <v>186</v>
      </c>
      <c r="Y56" s="3">
        <v>162</v>
      </c>
      <c r="Z56" s="3">
        <v>140</v>
      </c>
      <c r="AA56" s="3">
        <v>193</v>
      </c>
      <c r="AB56" s="3">
        <v>168</v>
      </c>
      <c r="AC56" s="3">
        <v>158</v>
      </c>
      <c r="AD56" s="3">
        <v>191</v>
      </c>
      <c r="AE56" s="3">
        <v>174</v>
      </c>
      <c r="AF56" s="3">
        <v>204</v>
      </c>
      <c r="DM56" s="3">
        <f t="shared" si="0"/>
        <v>33</v>
      </c>
      <c r="DO56" s="50" t="s">
        <v>18</v>
      </c>
    </row>
    <row r="57" spans="1:119" ht="15">
      <c r="A57" t="s">
        <v>212</v>
      </c>
      <c r="B57" t="s">
        <v>183</v>
      </c>
      <c r="C57" t="s">
        <v>213</v>
      </c>
      <c r="D57" s="50" t="s">
        <v>57</v>
      </c>
      <c r="E57" s="5" t="s">
        <v>7</v>
      </c>
      <c r="F57" s="1">
        <f t="shared" si="1"/>
        <v>4330</v>
      </c>
      <c r="G57" s="3">
        <f t="shared" si="4"/>
        <v>27</v>
      </c>
      <c r="H57" s="4">
        <f t="shared" si="5"/>
        <v>160.37</v>
      </c>
      <c r="I57" s="3">
        <v>158</v>
      </c>
      <c r="J57" s="3">
        <v>153</v>
      </c>
      <c r="K57" s="3">
        <v>152</v>
      </c>
      <c r="L57" s="3">
        <v>180</v>
      </c>
      <c r="M57" s="3">
        <v>177</v>
      </c>
      <c r="N57" s="3">
        <v>124</v>
      </c>
      <c r="O57" s="3">
        <v>172</v>
      </c>
      <c r="P57" s="3">
        <v>154</v>
      </c>
      <c r="Q57" s="3">
        <v>155</v>
      </c>
      <c r="R57" s="3">
        <v>161</v>
      </c>
      <c r="S57" s="3">
        <v>155</v>
      </c>
      <c r="T57" s="3">
        <v>164</v>
      </c>
      <c r="U57" s="3">
        <v>140</v>
      </c>
      <c r="V57" s="3">
        <v>132</v>
      </c>
      <c r="W57" s="3">
        <v>158</v>
      </c>
      <c r="X57" s="3">
        <v>160</v>
      </c>
      <c r="Y57" s="3">
        <v>209</v>
      </c>
      <c r="Z57" s="3">
        <v>135</v>
      </c>
      <c r="AA57" s="3">
        <v>138</v>
      </c>
      <c r="AB57" s="3">
        <v>165</v>
      </c>
      <c r="AC57" s="3">
        <v>207</v>
      </c>
      <c r="AD57" s="3">
        <v>167</v>
      </c>
      <c r="AE57" s="3">
        <v>164</v>
      </c>
      <c r="AF57" s="3">
        <v>179</v>
      </c>
      <c r="AG57" s="3">
        <v>158</v>
      </c>
      <c r="AH57" s="3">
        <v>151</v>
      </c>
      <c r="AI57" s="3">
        <v>162</v>
      </c>
      <c r="DM57" s="3">
        <f t="shared" si="0"/>
        <v>36</v>
      </c>
      <c r="DO57" s="50" t="s">
        <v>18</v>
      </c>
    </row>
    <row r="58" spans="1:119" ht="15">
      <c r="A58" t="s">
        <v>214</v>
      </c>
      <c r="B58" t="s">
        <v>215</v>
      </c>
      <c r="C58" t="s">
        <v>216</v>
      </c>
      <c r="D58" s="50" t="s">
        <v>57</v>
      </c>
      <c r="E58" s="5" t="s">
        <v>7</v>
      </c>
      <c r="F58" s="1">
        <f t="shared" si="1"/>
        <v>3130</v>
      </c>
      <c r="G58" s="3">
        <f t="shared" si="4"/>
        <v>27</v>
      </c>
      <c r="H58" s="4">
        <f t="shared" si="5"/>
        <v>115.926</v>
      </c>
      <c r="I58" s="3">
        <v>129</v>
      </c>
      <c r="J58" s="3">
        <v>115</v>
      </c>
      <c r="K58" s="3">
        <v>120</v>
      </c>
      <c r="L58" s="3">
        <v>123</v>
      </c>
      <c r="M58" s="3">
        <v>92</v>
      </c>
      <c r="N58" s="3">
        <v>73</v>
      </c>
      <c r="O58" s="3">
        <v>144</v>
      </c>
      <c r="P58" s="3">
        <v>134</v>
      </c>
      <c r="Q58" s="3">
        <v>128</v>
      </c>
      <c r="R58" s="3">
        <v>94</v>
      </c>
      <c r="S58" s="3">
        <v>107</v>
      </c>
      <c r="T58" s="3">
        <v>92</v>
      </c>
      <c r="U58" s="3">
        <v>105</v>
      </c>
      <c r="V58" s="3">
        <v>130</v>
      </c>
      <c r="W58" s="3">
        <v>104</v>
      </c>
      <c r="X58" s="3">
        <v>109</v>
      </c>
      <c r="Y58" s="3">
        <v>96</v>
      </c>
      <c r="Z58" s="3">
        <v>104</v>
      </c>
      <c r="AA58" s="3">
        <v>123</v>
      </c>
      <c r="AB58" s="3">
        <v>123</v>
      </c>
      <c r="AC58" s="3">
        <v>108</v>
      </c>
      <c r="AD58" s="3">
        <v>128</v>
      </c>
      <c r="AE58" s="3">
        <v>144</v>
      </c>
      <c r="AF58" s="3">
        <v>113</v>
      </c>
      <c r="AG58" s="3">
        <v>112</v>
      </c>
      <c r="AH58" s="3">
        <v>142</v>
      </c>
      <c r="AI58" s="3">
        <v>138</v>
      </c>
      <c r="DM58" s="3">
        <f t="shared" si="0"/>
        <v>36</v>
      </c>
      <c r="DO58" s="50" t="s">
        <v>19</v>
      </c>
    </row>
    <row r="59" spans="1:119" ht="15">
      <c r="A59" t="s">
        <v>217</v>
      </c>
      <c r="B59" t="s">
        <v>218</v>
      </c>
      <c r="C59" t="s">
        <v>219</v>
      </c>
      <c r="D59" t="s">
        <v>57</v>
      </c>
      <c r="E59" s="5" t="s">
        <v>7</v>
      </c>
      <c r="F59" s="1">
        <f t="shared" si="1"/>
        <v>2588</v>
      </c>
      <c r="G59" s="3">
        <f t="shared" si="4"/>
        <v>21</v>
      </c>
      <c r="H59" s="4">
        <f t="shared" si="5"/>
        <v>123.238</v>
      </c>
      <c r="I59" s="3">
        <v>97</v>
      </c>
      <c r="J59" s="3">
        <v>122</v>
      </c>
      <c r="K59" s="3">
        <v>111</v>
      </c>
      <c r="L59" s="3">
        <v>135</v>
      </c>
      <c r="M59" s="3">
        <v>130</v>
      </c>
      <c r="N59" s="3">
        <v>129</v>
      </c>
      <c r="O59" s="3">
        <v>111</v>
      </c>
      <c r="P59" s="3">
        <v>134</v>
      </c>
      <c r="Q59" s="3">
        <v>117</v>
      </c>
      <c r="R59" s="3">
        <v>146</v>
      </c>
      <c r="S59" s="3">
        <v>123</v>
      </c>
      <c r="T59" s="3">
        <v>93</v>
      </c>
      <c r="U59" s="3">
        <v>165</v>
      </c>
      <c r="V59" s="3">
        <v>123</v>
      </c>
      <c r="W59" s="3">
        <v>121</v>
      </c>
      <c r="X59" s="3">
        <v>113</v>
      </c>
      <c r="Y59" s="3">
        <v>136</v>
      </c>
      <c r="Z59" s="3">
        <v>132</v>
      </c>
      <c r="AA59" s="3">
        <v>113</v>
      </c>
      <c r="AB59" s="3">
        <v>131</v>
      </c>
      <c r="AC59" s="3">
        <v>106</v>
      </c>
      <c r="DM59" s="3">
        <f t="shared" si="0"/>
        <v>30</v>
      </c>
      <c r="DO59" s="50" t="s">
        <v>18</v>
      </c>
    </row>
    <row r="60" spans="1:119" ht="15">
      <c r="A60" t="s">
        <v>220</v>
      </c>
      <c r="B60" t="s">
        <v>221</v>
      </c>
      <c r="C60" t="s">
        <v>222</v>
      </c>
      <c r="D60" t="s">
        <v>57</v>
      </c>
      <c r="E60" s="5" t="s">
        <v>7</v>
      </c>
      <c r="F60" s="1">
        <f t="shared" si="1"/>
        <v>8327</v>
      </c>
      <c r="G60" s="3">
        <f t="shared" si="4"/>
        <v>48</v>
      </c>
      <c r="H60" s="4">
        <f t="shared" si="5"/>
        <v>173.479</v>
      </c>
      <c r="I60" s="3">
        <v>169</v>
      </c>
      <c r="J60" s="3">
        <v>201</v>
      </c>
      <c r="K60" s="3">
        <v>136</v>
      </c>
      <c r="L60" s="3">
        <v>156</v>
      </c>
      <c r="M60" s="3">
        <v>179</v>
      </c>
      <c r="N60" s="3">
        <v>209</v>
      </c>
      <c r="O60" s="3">
        <v>185</v>
      </c>
      <c r="P60" s="3">
        <v>140</v>
      </c>
      <c r="Q60" s="3">
        <v>237</v>
      </c>
      <c r="R60" s="3">
        <v>160</v>
      </c>
      <c r="S60" s="3">
        <v>157</v>
      </c>
      <c r="T60" s="3">
        <v>156</v>
      </c>
      <c r="U60" s="3">
        <v>166</v>
      </c>
      <c r="V60" s="3">
        <v>157</v>
      </c>
      <c r="W60" s="3">
        <v>196</v>
      </c>
      <c r="X60" s="3">
        <v>160</v>
      </c>
      <c r="Y60" s="3">
        <v>194</v>
      </c>
      <c r="Z60" s="3">
        <v>152</v>
      </c>
      <c r="AA60" s="3">
        <v>137</v>
      </c>
      <c r="AB60" s="3">
        <v>205</v>
      </c>
      <c r="AC60" s="3">
        <v>154</v>
      </c>
      <c r="AD60" s="3">
        <v>212</v>
      </c>
      <c r="AE60" s="3">
        <v>160</v>
      </c>
      <c r="AF60" s="3">
        <v>145</v>
      </c>
      <c r="AG60" s="3">
        <v>172</v>
      </c>
      <c r="AH60" s="3">
        <v>170</v>
      </c>
      <c r="AI60" s="3">
        <v>192</v>
      </c>
      <c r="AJ60" s="3">
        <v>157</v>
      </c>
      <c r="AK60" s="3">
        <v>215</v>
      </c>
      <c r="AL60" s="3">
        <v>157</v>
      </c>
      <c r="AM60" s="3">
        <v>157</v>
      </c>
      <c r="AN60" s="3">
        <v>155</v>
      </c>
      <c r="AO60" s="3">
        <v>212</v>
      </c>
      <c r="AP60" s="3">
        <v>119</v>
      </c>
      <c r="AQ60" s="3">
        <v>182</v>
      </c>
      <c r="AR60" s="3">
        <v>163</v>
      </c>
      <c r="AS60" s="3">
        <v>183</v>
      </c>
      <c r="AT60" s="3">
        <v>175</v>
      </c>
      <c r="AU60" s="3">
        <v>190</v>
      </c>
      <c r="AV60" s="3">
        <v>176</v>
      </c>
      <c r="AW60" s="3">
        <v>148</v>
      </c>
      <c r="AX60" s="3">
        <v>179</v>
      </c>
      <c r="AY60" s="3">
        <v>162</v>
      </c>
      <c r="AZ60" s="3">
        <v>222</v>
      </c>
      <c r="BA60" s="3">
        <v>191</v>
      </c>
      <c r="BB60" s="3">
        <v>175</v>
      </c>
      <c r="BC60" s="3">
        <v>180</v>
      </c>
      <c r="BD60" s="3">
        <v>172</v>
      </c>
      <c r="DM60" s="3">
        <f t="shared" si="0"/>
        <v>57</v>
      </c>
      <c r="DO60" s="50" t="s">
        <v>18</v>
      </c>
    </row>
    <row r="61" spans="1:119" ht="15">
      <c r="A61" t="s">
        <v>223</v>
      </c>
      <c r="B61" t="s">
        <v>183</v>
      </c>
      <c r="C61" t="s">
        <v>224</v>
      </c>
      <c r="D61" t="s">
        <v>56</v>
      </c>
      <c r="E61" s="5" t="s">
        <v>7</v>
      </c>
      <c r="F61" s="1">
        <f t="shared" si="1"/>
        <v>3934</v>
      </c>
      <c r="G61" s="3">
        <f t="shared" si="4"/>
        <v>24</v>
      </c>
      <c r="H61" s="4">
        <f t="shared" si="5"/>
        <v>163.917</v>
      </c>
      <c r="I61" s="3">
        <v>149</v>
      </c>
      <c r="J61" s="3">
        <v>157</v>
      </c>
      <c r="K61" s="3">
        <v>166</v>
      </c>
      <c r="L61" s="3">
        <v>156</v>
      </c>
      <c r="M61" s="3">
        <v>176</v>
      </c>
      <c r="N61" s="3">
        <v>162</v>
      </c>
      <c r="O61" s="3">
        <v>137</v>
      </c>
      <c r="P61" s="3">
        <v>186</v>
      </c>
      <c r="Q61" s="3">
        <v>150</v>
      </c>
      <c r="R61" s="3">
        <v>159</v>
      </c>
      <c r="S61" s="3">
        <v>169</v>
      </c>
      <c r="T61" s="3">
        <v>171</v>
      </c>
      <c r="U61" s="3">
        <v>163</v>
      </c>
      <c r="V61" s="3">
        <v>134</v>
      </c>
      <c r="W61" s="3">
        <v>189</v>
      </c>
      <c r="X61" s="3">
        <v>148</v>
      </c>
      <c r="Y61" s="3">
        <v>126</v>
      </c>
      <c r="Z61" s="3">
        <v>151</v>
      </c>
      <c r="AA61" s="3">
        <v>139</v>
      </c>
      <c r="AB61" s="3">
        <v>203</v>
      </c>
      <c r="AC61" s="3">
        <v>177</v>
      </c>
      <c r="AD61" s="3">
        <v>225</v>
      </c>
      <c r="AE61" s="3">
        <v>149</v>
      </c>
      <c r="AF61" s="3">
        <v>192</v>
      </c>
      <c r="DM61" s="3">
        <f t="shared" si="0"/>
        <v>33</v>
      </c>
      <c r="DO61" s="50" t="s">
        <v>18</v>
      </c>
    </row>
    <row r="62" spans="1:119" ht="15">
      <c r="A62" t="s">
        <v>214</v>
      </c>
      <c r="B62" t="s">
        <v>225</v>
      </c>
      <c r="C62" t="s">
        <v>226</v>
      </c>
      <c r="D62" t="s">
        <v>56</v>
      </c>
      <c r="E62" s="5" t="s">
        <v>7</v>
      </c>
      <c r="F62" s="1">
        <f t="shared" si="1"/>
        <v>6419</v>
      </c>
      <c r="G62" s="3">
        <f t="shared" si="4"/>
        <v>39</v>
      </c>
      <c r="H62" s="4">
        <f t="shared" si="5"/>
        <v>164.59</v>
      </c>
      <c r="I62" s="3">
        <v>171</v>
      </c>
      <c r="J62" s="3">
        <v>178</v>
      </c>
      <c r="K62" s="3">
        <v>162</v>
      </c>
      <c r="L62" s="3">
        <v>181</v>
      </c>
      <c r="M62" s="3">
        <v>199</v>
      </c>
      <c r="N62" s="3">
        <v>182</v>
      </c>
      <c r="O62" s="3">
        <v>151</v>
      </c>
      <c r="P62" s="3">
        <v>145</v>
      </c>
      <c r="Q62" s="3">
        <v>134</v>
      </c>
      <c r="R62" s="3">
        <v>167</v>
      </c>
      <c r="S62" s="3">
        <v>196</v>
      </c>
      <c r="T62" s="3">
        <v>165</v>
      </c>
      <c r="U62" s="3">
        <v>121</v>
      </c>
      <c r="V62" s="3">
        <v>156</v>
      </c>
      <c r="W62" s="3">
        <v>161</v>
      </c>
      <c r="X62" s="3">
        <v>113</v>
      </c>
      <c r="Y62" s="3">
        <v>181</v>
      </c>
      <c r="Z62" s="3">
        <v>168</v>
      </c>
      <c r="AA62" s="3">
        <v>178</v>
      </c>
      <c r="AB62" s="3">
        <v>180</v>
      </c>
      <c r="AC62" s="3">
        <v>136</v>
      </c>
      <c r="AD62" s="3">
        <v>156</v>
      </c>
      <c r="AE62" s="3">
        <v>168</v>
      </c>
      <c r="AF62" s="3">
        <v>158</v>
      </c>
      <c r="AG62" s="3">
        <v>200</v>
      </c>
      <c r="AH62" s="3">
        <v>167</v>
      </c>
      <c r="AI62" s="3">
        <v>124</v>
      </c>
      <c r="AJ62" s="3">
        <v>184</v>
      </c>
      <c r="AK62" s="3">
        <v>157</v>
      </c>
      <c r="AL62" s="3">
        <v>137</v>
      </c>
      <c r="AM62" s="3">
        <v>134</v>
      </c>
      <c r="AN62" s="3">
        <v>159</v>
      </c>
      <c r="AO62" s="3">
        <v>129</v>
      </c>
      <c r="AP62" s="3">
        <v>228</v>
      </c>
      <c r="AQ62" s="3">
        <v>173</v>
      </c>
      <c r="AR62" s="3">
        <v>209</v>
      </c>
      <c r="AS62" s="3">
        <v>159</v>
      </c>
      <c r="AT62" s="3">
        <v>169</v>
      </c>
      <c r="AU62" s="3">
        <v>183</v>
      </c>
      <c r="DM62" s="3">
        <f t="shared" si="0"/>
        <v>48</v>
      </c>
      <c r="DO62" s="50" t="s">
        <v>18</v>
      </c>
    </row>
    <row r="63" spans="1:119" ht="15">
      <c r="A63" t="s">
        <v>227</v>
      </c>
      <c r="B63" t="s">
        <v>228</v>
      </c>
      <c r="C63" t="s">
        <v>229</v>
      </c>
      <c r="D63" t="s">
        <v>56</v>
      </c>
      <c r="E63" s="5" t="s">
        <v>7</v>
      </c>
      <c r="F63" s="1">
        <f t="shared" si="1"/>
        <v>6365</v>
      </c>
      <c r="G63" s="3">
        <f t="shared" si="4"/>
        <v>36</v>
      </c>
      <c r="H63" s="4">
        <f t="shared" si="5"/>
        <v>176.806</v>
      </c>
      <c r="I63" s="3">
        <v>225</v>
      </c>
      <c r="J63" s="3">
        <v>154</v>
      </c>
      <c r="K63" s="3">
        <v>197</v>
      </c>
      <c r="L63" s="3">
        <v>156</v>
      </c>
      <c r="M63" s="3">
        <v>173</v>
      </c>
      <c r="N63" s="3">
        <v>200</v>
      </c>
      <c r="O63" s="3">
        <v>180</v>
      </c>
      <c r="P63" s="3">
        <v>224</v>
      </c>
      <c r="Q63" s="3">
        <v>202</v>
      </c>
      <c r="R63" s="3">
        <v>156</v>
      </c>
      <c r="S63" s="3">
        <v>166</v>
      </c>
      <c r="T63" s="3">
        <v>196</v>
      </c>
      <c r="U63" s="3">
        <v>182</v>
      </c>
      <c r="V63" s="3">
        <v>178</v>
      </c>
      <c r="W63" s="3">
        <v>158</v>
      </c>
      <c r="X63" s="3">
        <v>202</v>
      </c>
      <c r="Y63" s="3">
        <v>214</v>
      </c>
      <c r="Z63" s="3">
        <v>135</v>
      </c>
      <c r="AA63" s="3">
        <v>144</v>
      </c>
      <c r="AB63" s="3">
        <v>159</v>
      </c>
      <c r="AC63" s="3">
        <v>128</v>
      </c>
      <c r="AD63" s="3">
        <v>176</v>
      </c>
      <c r="AE63" s="3">
        <v>201</v>
      </c>
      <c r="AF63" s="3">
        <v>190</v>
      </c>
      <c r="AG63" s="3">
        <v>136</v>
      </c>
      <c r="AH63" s="3">
        <v>178</v>
      </c>
      <c r="AI63" s="3">
        <v>186</v>
      </c>
      <c r="AJ63" s="3">
        <v>202</v>
      </c>
      <c r="AK63" s="3">
        <v>182</v>
      </c>
      <c r="AL63" s="3">
        <v>130</v>
      </c>
      <c r="AM63" s="3">
        <v>208</v>
      </c>
      <c r="AN63" s="3">
        <v>183</v>
      </c>
      <c r="AO63" s="3">
        <v>156</v>
      </c>
      <c r="AP63" s="3">
        <v>143</v>
      </c>
      <c r="AQ63" s="3">
        <v>200</v>
      </c>
      <c r="AR63" s="3">
        <v>165</v>
      </c>
      <c r="DM63" s="3">
        <f aca="true" t="shared" si="6" ref="DM63:DM123">COUNTA(I63:DL63)+9</f>
        <v>45</v>
      </c>
      <c r="DO63" s="50" t="s">
        <v>18</v>
      </c>
    </row>
    <row r="64" spans="1:119" s="50" customFormat="1" ht="15">
      <c r="A64" s="50" t="s">
        <v>227</v>
      </c>
      <c r="B64" s="50" t="s">
        <v>287</v>
      </c>
      <c r="C64" s="50" t="s">
        <v>517</v>
      </c>
      <c r="D64" s="50" t="s">
        <v>56</v>
      </c>
      <c r="E64" s="5" t="s">
        <v>7</v>
      </c>
      <c r="F64" s="1">
        <f>ROUND(SUM(I64:CU64),0)</f>
        <v>7003</v>
      </c>
      <c r="G64" s="3">
        <f>COUNTA(I64:CU64)</f>
        <v>45</v>
      </c>
      <c r="H64" s="4">
        <f t="shared" si="5"/>
        <v>155.622</v>
      </c>
      <c r="I64" s="3">
        <v>203</v>
      </c>
      <c r="J64" s="3">
        <v>188</v>
      </c>
      <c r="K64" s="3">
        <v>162</v>
      </c>
      <c r="L64" s="3">
        <v>122</v>
      </c>
      <c r="M64" s="3">
        <v>130</v>
      </c>
      <c r="N64" s="3">
        <v>234</v>
      </c>
      <c r="O64" s="3">
        <v>110</v>
      </c>
      <c r="P64" s="3">
        <v>206</v>
      </c>
      <c r="Q64" s="3">
        <v>163</v>
      </c>
      <c r="R64" s="3">
        <v>199</v>
      </c>
      <c r="S64" s="3">
        <v>144</v>
      </c>
      <c r="T64" s="3">
        <v>193</v>
      </c>
      <c r="U64" s="3">
        <v>139</v>
      </c>
      <c r="V64" s="3">
        <v>115</v>
      </c>
      <c r="W64" s="3">
        <v>109</v>
      </c>
      <c r="X64" s="3">
        <v>139</v>
      </c>
      <c r="Y64" s="3">
        <v>137</v>
      </c>
      <c r="Z64" s="3">
        <v>97</v>
      </c>
      <c r="AA64" s="3">
        <v>146</v>
      </c>
      <c r="AB64" s="3">
        <v>111</v>
      </c>
      <c r="AC64" s="3">
        <v>151</v>
      </c>
      <c r="AD64" s="3">
        <v>152</v>
      </c>
      <c r="AE64" s="3">
        <v>203</v>
      </c>
      <c r="AF64" s="3">
        <v>142</v>
      </c>
      <c r="AG64" s="3">
        <v>151</v>
      </c>
      <c r="AH64" s="3">
        <v>159</v>
      </c>
      <c r="AI64" s="3">
        <v>191</v>
      </c>
      <c r="AJ64" s="3">
        <v>167</v>
      </c>
      <c r="AK64" s="3">
        <v>221</v>
      </c>
      <c r="AL64" s="3">
        <v>178</v>
      </c>
      <c r="AM64" s="3">
        <v>132</v>
      </c>
      <c r="AN64" s="3">
        <v>160</v>
      </c>
      <c r="AO64" s="3">
        <v>172</v>
      </c>
      <c r="AP64" s="3">
        <v>180</v>
      </c>
      <c r="AQ64" s="3">
        <v>136</v>
      </c>
      <c r="AR64" s="3">
        <v>161</v>
      </c>
      <c r="AS64" s="3">
        <v>132</v>
      </c>
      <c r="AT64" s="3">
        <v>127</v>
      </c>
      <c r="AU64" s="3">
        <v>108</v>
      </c>
      <c r="AV64" s="3">
        <v>125</v>
      </c>
      <c r="AW64" s="3">
        <v>167</v>
      </c>
      <c r="AX64" s="3">
        <v>162</v>
      </c>
      <c r="AY64" s="3">
        <v>159</v>
      </c>
      <c r="AZ64" s="3">
        <v>140</v>
      </c>
      <c r="BA64" s="3">
        <v>180</v>
      </c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>
        <f t="shared" si="6"/>
        <v>54</v>
      </c>
      <c r="DO64" s="50" t="s">
        <v>18</v>
      </c>
    </row>
    <row r="65" spans="1:119" ht="15">
      <c r="A65" t="s">
        <v>230</v>
      </c>
      <c r="B65" t="s">
        <v>231</v>
      </c>
      <c r="C65" t="s">
        <v>232</v>
      </c>
      <c r="D65" t="s">
        <v>4</v>
      </c>
      <c r="E65" s="5" t="s">
        <v>7</v>
      </c>
      <c r="F65" s="1">
        <f aca="true" t="shared" si="7" ref="F65:F124">ROUND(SUM(I65:CU65),0)</f>
        <v>3054</v>
      </c>
      <c r="G65" s="3">
        <f t="shared" si="4"/>
        <v>21</v>
      </c>
      <c r="H65" s="4">
        <f t="shared" si="5"/>
        <v>145.429</v>
      </c>
      <c r="I65" s="3">
        <v>119</v>
      </c>
      <c r="J65" s="3">
        <v>161</v>
      </c>
      <c r="K65" s="3">
        <v>154</v>
      </c>
      <c r="L65" s="3">
        <v>148</v>
      </c>
      <c r="M65" s="3">
        <v>129</v>
      </c>
      <c r="N65" s="3">
        <v>152</v>
      </c>
      <c r="O65" s="3">
        <v>178</v>
      </c>
      <c r="P65" s="3">
        <v>178</v>
      </c>
      <c r="Q65" s="3">
        <v>192</v>
      </c>
      <c r="R65" s="3">
        <v>149</v>
      </c>
      <c r="S65" s="3">
        <v>136</v>
      </c>
      <c r="T65" s="3">
        <v>110</v>
      </c>
      <c r="U65" s="3">
        <v>142</v>
      </c>
      <c r="V65" s="3">
        <v>188</v>
      </c>
      <c r="W65" s="3">
        <v>116</v>
      </c>
      <c r="X65" s="3">
        <v>142</v>
      </c>
      <c r="Y65" s="3">
        <v>186</v>
      </c>
      <c r="Z65" s="3">
        <v>115</v>
      </c>
      <c r="AA65" s="3">
        <v>111</v>
      </c>
      <c r="AB65" s="3">
        <v>113</v>
      </c>
      <c r="AC65" s="3">
        <v>135</v>
      </c>
      <c r="DM65" s="3">
        <f t="shared" si="6"/>
        <v>30</v>
      </c>
      <c r="DO65" s="50" t="s">
        <v>18</v>
      </c>
    </row>
    <row r="66" spans="1:119" ht="15">
      <c r="A66" t="s">
        <v>233</v>
      </c>
      <c r="B66" t="s">
        <v>234</v>
      </c>
      <c r="C66" t="s">
        <v>235</v>
      </c>
      <c r="D66" t="s">
        <v>4</v>
      </c>
      <c r="E66" s="5" t="s">
        <v>7</v>
      </c>
      <c r="F66" s="1">
        <f t="shared" si="7"/>
        <v>7354</v>
      </c>
      <c r="G66" s="3">
        <f t="shared" si="4"/>
        <v>51</v>
      </c>
      <c r="H66" s="4">
        <f t="shared" si="5"/>
        <v>144.196</v>
      </c>
      <c r="I66" s="3">
        <v>156</v>
      </c>
      <c r="J66" s="3">
        <v>154</v>
      </c>
      <c r="K66" s="3">
        <v>115</v>
      </c>
      <c r="L66" s="3">
        <v>147</v>
      </c>
      <c r="M66" s="3">
        <v>147</v>
      </c>
      <c r="N66" s="3">
        <v>132</v>
      </c>
      <c r="O66" s="3">
        <v>104</v>
      </c>
      <c r="P66" s="3">
        <v>144</v>
      </c>
      <c r="Q66" s="3">
        <v>157</v>
      </c>
      <c r="R66" s="3">
        <v>171</v>
      </c>
      <c r="S66" s="3">
        <v>124</v>
      </c>
      <c r="T66" s="3">
        <v>126</v>
      </c>
      <c r="U66" s="3">
        <v>167</v>
      </c>
      <c r="V66" s="3">
        <v>132</v>
      </c>
      <c r="W66" s="3">
        <v>119</v>
      </c>
      <c r="X66" s="3">
        <v>126</v>
      </c>
      <c r="Y66" s="3">
        <v>132</v>
      </c>
      <c r="Z66" s="3">
        <v>122</v>
      </c>
      <c r="AA66" s="3">
        <v>144</v>
      </c>
      <c r="AB66" s="3">
        <v>186</v>
      </c>
      <c r="AC66" s="3">
        <v>151</v>
      </c>
      <c r="AD66" s="3">
        <v>145</v>
      </c>
      <c r="AE66" s="3">
        <v>114</v>
      </c>
      <c r="AF66" s="3">
        <v>152</v>
      </c>
      <c r="AG66" s="3">
        <v>128</v>
      </c>
      <c r="AH66" s="3">
        <v>193</v>
      </c>
      <c r="AI66" s="3">
        <v>117</v>
      </c>
      <c r="AJ66" s="3">
        <v>135</v>
      </c>
      <c r="AK66" s="3">
        <v>166</v>
      </c>
      <c r="AL66" s="3">
        <v>146</v>
      </c>
      <c r="AM66" s="3">
        <v>155</v>
      </c>
      <c r="AN66" s="3">
        <v>162</v>
      </c>
      <c r="AO66" s="3">
        <v>219</v>
      </c>
      <c r="AP66" s="3">
        <v>148</v>
      </c>
      <c r="AQ66" s="3">
        <v>135</v>
      </c>
      <c r="AR66" s="3">
        <v>141</v>
      </c>
      <c r="AS66" s="3">
        <v>155</v>
      </c>
      <c r="AT66" s="3">
        <v>157</v>
      </c>
      <c r="AU66" s="3">
        <v>175</v>
      </c>
      <c r="AV66" s="3">
        <v>115</v>
      </c>
      <c r="AW66" s="3">
        <v>167</v>
      </c>
      <c r="AX66" s="3">
        <v>137</v>
      </c>
      <c r="AY66" s="3">
        <v>104</v>
      </c>
      <c r="AZ66" s="3">
        <v>163</v>
      </c>
      <c r="BA66" s="3">
        <v>129</v>
      </c>
      <c r="BB66" s="3">
        <v>135</v>
      </c>
      <c r="BC66" s="3">
        <v>133</v>
      </c>
      <c r="BD66" s="3">
        <v>135</v>
      </c>
      <c r="BE66" s="3">
        <v>153</v>
      </c>
      <c r="BF66" s="3">
        <v>143</v>
      </c>
      <c r="BG66" s="3">
        <v>141</v>
      </c>
      <c r="DM66" s="3">
        <f t="shared" si="6"/>
        <v>60</v>
      </c>
      <c r="DO66" s="50" t="s">
        <v>18</v>
      </c>
    </row>
    <row r="67" spans="1:119" ht="15">
      <c r="A67" t="s">
        <v>236</v>
      </c>
      <c r="B67" t="s">
        <v>156</v>
      </c>
      <c r="C67" t="s">
        <v>237</v>
      </c>
      <c r="D67" t="s">
        <v>4</v>
      </c>
      <c r="E67" s="5" t="s">
        <v>7</v>
      </c>
      <c r="F67" s="1">
        <f t="shared" si="7"/>
        <v>8324</v>
      </c>
      <c r="G67" s="3">
        <f t="shared" si="4"/>
        <v>48</v>
      </c>
      <c r="H67" s="4">
        <f t="shared" si="5"/>
        <v>173.417</v>
      </c>
      <c r="I67" s="3">
        <v>213</v>
      </c>
      <c r="J67" s="3">
        <v>134</v>
      </c>
      <c r="K67" s="3">
        <v>200</v>
      </c>
      <c r="L67" s="3">
        <v>179</v>
      </c>
      <c r="M67" s="3">
        <v>198</v>
      </c>
      <c r="N67" s="3">
        <v>211</v>
      </c>
      <c r="O67" s="3">
        <v>201</v>
      </c>
      <c r="P67" s="3">
        <v>159</v>
      </c>
      <c r="Q67" s="3">
        <v>140</v>
      </c>
      <c r="R67" s="3">
        <v>158</v>
      </c>
      <c r="S67" s="3">
        <v>149</v>
      </c>
      <c r="T67" s="3">
        <v>123</v>
      </c>
      <c r="U67" s="3">
        <v>188</v>
      </c>
      <c r="V67" s="3">
        <v>180</v>
      </c>
      <c r="W67" s="3">
        <v>169</v>
      </c>
      <c r="X67" s="3">
        <v>237</v>
      </c>
      <c r="Y67" s="3">
        <v>136</v>
      </c>
      <c r="Z67" s="3">
        <v>164</v>
      </c>
      <c r="AA67" s="3">
        <v>144</v>
      </c>
      <c r="AB67" s="3">
        <v>167</v>
      </c>
      <c r="AC67" s="3">
        <v>149</v>
      </c>
      <c r="AD67" s="3">
        <v>168</v>
      </c>
      <c r="AE67" s="3">
        <v>184</v>
      </c>
      <c r="AF67" s="3">
        <v>176</v>
      </c>
      <c r="AG67" s="3">
        <v>159</v>
      </c>
      <c r="AH67" s="3">
        <v>157</v>
      </c>
      <c r="AI67" s="3">
        <v>157</v>
      </c>
      <c r="AJ67" s="3">
        <v>162</v>
      </c>
      <c r="AK67" s="3">
        <v>168</v>
      </c>
      <c r="AL67" s="3">
        <v>166</v>
      </c>
      <c r="AM67" s="3">
        <v>164</v>
      </c>
      <c r="AN67" s="3">
        <v>162</v>
      </c>
      <c r="AO67" s="3">
        <v>161</v>
      </c>
      <c r="AP67" s="3">
        <v>201</v>
      </c>
      <c r="AQ67" s="3">
        <v>167</v>
      </c>
      <c r="AR67" s="3">
        <v>167</v>
      </c>
      <c r="AS67" s="3">
        <v>181</v>
      </c>
      <c r="AT67" s="3">
        <v>171</v>
      </c>
      <c r="AU67" s="3">
        <v>189</v>
      </c>
      <c r="AV67" s="3">
        <v>193</v>
      </c>
      <c r="AW67" s="3">
        <v>181</v>
      </c>
      <c r="AX67" s="3">
        <v>232</v>
      </c>
      <c r="AY67" s="3">
        <v>213</v>
      </c>
      <c r="AZ67" s="3">
        <v>146</v>
      </c>
      <c r="BA67" s="3">
        <v>181</v>
      </c>
      <c r="BB67" s="3">
        <v>172</v>
      </c>
      <c r="BC67" s="3">
        <v>179</v>
      </c>
      <c r="BD67" s="3">
        <v>168</v>
      </c>
      <c r="DM67" s="3">
        <f t="shared" si="6"/>
        <v>57</v>
      </c>
      <c r="DO67" s="50" t="s">
        <v>18</v>
      </c>
    </row>
    <row r="68" spans="1:119" ht="15">
      <c r="A68" t="s">
        <v>238</v>
      </c>
      <c r="B68" t="s">
        <v>228</v>
      </c>
      <c r="C68" t="s">
        <v>239</v>
      </c>
      <c r="D68" t="s">
        <v>4</v>
      </c>
      <c r="E68" s="5" t="s">
        <v>7</v>
      </c>
      <c r="F68" s="1">
        <f t="shared" si="7"/>
        <v>3917</v>
      </c>
      <c r="G68" s="3">
        <f t="shared" si="4"/>
        <v>27</v>
      </c>
      <c r="H68" s="4">
        <f t="shared" si="5"/>
        <v>145.074</v>
      </c>
      <c r="I68" s="3">
        <v>97</v>
      </c>
      <c r="J68" s="3">
        <v>207</v>
      </c>
      <c r="K68" s="3">
        <v>114</v>
      </c>
      <c r="L68" s="3">
        <v>159</v>
      </c>
      <c r="M68" s="3">
        <v>145</v>
      </c>
      <c r="N68" s="3">
        <v>149</v>
      </c>
      <c r="O68" s="3">
        <v>154</v>
      </c>
      <c r="P68" s="3">
        <v>139</v>
      </c>
      <c r="Q68" s="3">
        <v>123</v>
      </c>
      <c r="R68" s="3">
        <v>155</v>
      </c>
      <c r="S68" s="3">
        <v>163</v>
      </c>
      <c r="T68" s="3">
        <v>159</v>
      </c>
      <c r="U68" s="3">
        <v>140</v>
      </c>
      <c r="V68" s="3">
        <v>145</v>
      </c>
      <c r="W68" s="3">
        <v>167</v>
      </c>
      <c r="X68" s="3">
        <v>136</v>
      </c>
      <c r="Y68" s="3">
        <v>167</v>
      </c>
      <c r="Z68" s="3">
        <v>113</v>
      </c>
      <c r="AA68" s="3">
        <v>158</v>
      </c>
      <c r="AB68" s="3">
        <v>177</v>
      </c>
      <c r="AC68" s="3">
        <v>179</v>
      </c>
      <c r="AD68" s="3">
        <v>169</v>
      </c>
      <c r="AE68" s="3">
        <v>128</v>
      </c>
      <c r="AF68" s="3">
        <v>112</v>
      </c>
      <c r="AG68" s="3">
        <v>137</v>
      </c>
      <c r="AH68" s="3">
        <v>123</v>
      </c>
      <c r="AI68" s="3">
        <v>102</v>
      </c>
      <c r="DM68" s="3">
        <f t="shared" si="6"/>
        <v>36</v>
      </c>
      <c r="DO68" s="50" t="s">
        <v>18</v>
      </c>
    </row>
    <row r="69" spans="1:119" ht="15">
      <c r="A69" t="s">
        <v>240</v>
      </c>
      <c r="B69" t="s">
        <v>241</v>
      </c>
      <c r="C69" t="s">
        <v>242</v>
      </c>
      <c r="D69" t="s">
        <v>41</v>
      </c>
      <c r="E69" s="5" t="s">
        <v>7</v>
      </c>
      <c r="F69" s="1">
        <f t="shared" si="7"/>
        <v>3873</v>
      </c>
      <c r="G69" s="3">
        <f t="shared" si="4"/>
        <v>27</v>
      </c>
      <c r="H69" s="4">
        <f t="shared" si="5"/>
        <v>143.444</v>
      </c>
      <c r="I69" s="3">
        <v>124</v>
      </c>
      <c r="J69" s="3">
        <v>152</v>
      </c>
      <c r="K69" s="3">
        <v>167</v>
      </c>
      <c r="L69" s="3">
        <v>136</v>
      </c>
      <c r="M69" s="3">
        <v>128</v>
      </c>
      <c r="N69" s="3">
        <v>139</v>
      </c>
      <c r="O69" s="3">
        <v>104</v>
      </c>
      <c r="P69" s="3">
        <v>175</v>
      </c>
      <c r="Q69" s="3">
        <v>139</v>
      </c>
      <c r="R69" s="3">
        <v>144</v>
      </c>
      <c r="S69" s="3">
        <v>120</v>
      </c>
      <c r="T69" s="3">
        <v>120</v>
      </c>
      <c r="U69" s="3">
        <v>122</v>
      </c>
      <c r="V69" s="3">
        <v>162</v>
      </c>
      <c r="W69" s="3">
        <v>123</v>
      </c>
      <c r="X69" s="3">
        <v>193</v>
      </c>
      <c r="Y69" s="3">
        <v>150</v>
      </c>
      <c r="Z69" s="3">
        <v>161</v>
      </c>
      <c r="AA69" s="3">
        <v>168</v>
      </c>
      <c r="AB69" s="3">
        <v>185</v>
      </c>
      <c r="AC69" s="3">
        <v>156</v>
      </c>
      <c r="AD69" s="3">
        <v>156</v>
      </c>
      <c r="AE69" s="3">
        <v>142</v>
      </c>
      <c r="AF69" s="3">
        <v>110</v>
      </c>
      <c r="AG69" s="3">
        <v>141</v>
      </c>
      <c r="AH69" s="3">
        <v>115</v>
      </c>
      <c r="AI69" s="3">
        <v>141</v>
      </c>
      <c r="DM69" s="3">
        <f t="shared" si="6"/>
        <v>36</v>
      </c>
      <c r="DO69" s="50" t="s">
        <v>19</v>
      </c>
    </row>
    <row r="70" spans="1:119" ht="15">
      <c r="A70" t="s">
        <v>243</v>
      </c>
      <c r="B70" t="s">
        <v>244</v>
      </c>
      <c r="C70" t="s">
        <v>245</v>
      </c>
      <c r="D70" t="s">
        <v>41</v>
      </c>
      <c r="E70" s="5" t="s">
        <v>7</v>
      </c>
      <c r="F70" s="1">
        <f t="shared" si="7"/>
        <v>3195</v>
      </c>
      <c r="G70" s="3">
        <f t="shared" si="4"/>
        <v>21</v>
      </c>
      <c r="H70" s="4">
        <f t="shared" si="5"/>
        <v>152.143</v>
      </c>
      <c r="I70" s="3">
        <v>137</v>
      </c>
      <c r="J70" s="3">
        <v>159</v>
      </c>
      <c r="K70" s="3">
        <v>99</v>
      </c>
      <c r="L70" s="3">
        <v>139</v>
      </c>
      <c r="M70" s="3">
        <v>167</v>
      </c>
      <c r="N70" s="3">
        <v>134</v>
      </c>
      <c r="O70" s="3">
        <v>150</v>
      </c>
      <c r="P70" s="3">
        <v>150</v>
      </c>
      <c r="Q70" s="3">
        <v>150</v>
      </c>
      <c r="R70" s="3">
        <v>149</v>
      </c>
      <c r="S70" s="3">
        <v>146</v>
      </c>
      <c r="T70" s="3">
        <v>190</v>
      </c>
      <c r="U70" s="3">
        <v>147</v>
      </c>
      <c r="V70" s="3">
        <v>162</v>
      </c>
      <c r="W70" s="3">
        <v>146</v>
      </c>
      <c r="X70" s="3">
        <v>148</v>
      </c>
      <c r="Y70" s="3">
        <v>150</v>
      </c>
      <c r="Z70" s="3">
        <v>141</v>
      </c>
      <c r="AA70" s="3">
        <v>138</v>
      </c>
      <c r="AB70" s="3">
        <v>170</v>
      </c>
      <c r="AC70" s="3">
        <v>223</v>
      </c>
      <c r="DM70" s="3">
        <f t="shared" si="6"/>
        <v>30</v>
      </c>
      <c r="DO70" s="50" t="s">
        <v>19</v>
      </c>
    </row>
    <row r="71" spans="1:119" ht="15">
      <c r="A71" t="s">
        <v>246</v>
      </c>
      <c r="B71" t="s">
        <v>247</v>
      </c>
      <c r="C71" t="s">
        <v>248</v>
      </c>
      <c r="D71" t="s">
        <v>41</v>
      </c>
      <c r="E71" s="5" t="s">
        <v>7</v>
      </c>
      <c r="F71" s="1">
        <f t="shared" si="7"/>
        <v>3350</v>
      </c>
      <c r="G71" s="3">
        <f t="shared" si="4"/>
        <v>21</v>
      </c>
      <c r="H71" s="4">
        <f t="shared" si="5"/>
        <v>159.524</v>
      </c>
      <c r="I71" s="3">
        <v>143</v>
      </c>
      <c r="J71" s="3">
        <v>152</v>
      </c>
      <c r="K71" s="3">
        <v>135</v>
      </c>
      <c r="L71" s="3">
        <v>139</v>
      </c>
      <c r="M71" s="3">
        <v>144</v>
      </c>
      <c r="N71" s="3">
        <v>195</v>
      </c>
      <c r="O71" s="3">
        <v>139</v>
      </c>
      <c r="P71" s="3">
        <v>141</v>
      </c>
      <c r="Q71" s="3">
        <v>172</v>
      </c>
      <c r="R71" s="3">
        <v>167</v>
      </c>
      <c r="S71" s="3">
        <v>193</v>
      </c>
      <c r="T71" s="3">
        <v>162</v>
      </c>
      <c r="U71" s="3">
        <v>122</v>
      </c>
      <c r="V71" s="3">
        <v>145</v>
      </c>
      <c r="W71" s="3">
        <v>167</v>
      </c>
      <c r="X71" s="3">
        <v>174</v>
      </c>
      <c r="Y71" s="3">
        <v>160</v>
      </c>
      <c r="Z71" s="3">
        <v>201</v>
      </c>
      <c r="AA71" s="3">
        <v>233</v>
      </c>
      <c r="AB71" s="3">
        <v>119</v>
      </c>
      <c r="AC71" s="3">
        <v>147</v>
      </c>
      <c r="DM71" s="3">
        <f t="shared" si="6"/>
        <v>30</v>
      </c>
      <c r="DO71" s="50" t="s">
        <v>18</v>
      </c>
    </row>
    <row r="72" spans="1:119" ht="15">
      <c r="A72" t="s">
        <v>249</v>
      </c>
      <c r="B72" t="s">
        <v>250</v>
      </c>
      <c r="C72" t="s">
        <v>251</v>
      </c>
      <c r="D72" t="s">
        <v>41</v>
      </c>
      <c r="E72" s="5" t="s">
        <v>7</v>
      </c>
      <c r="F72" s="1">
        <f t="shared" si="7"/>
        <v>3037</v>
      </c>
      <c r="G72" s="3">
        <f t="shared" si="4"/>
        <v>21</v>
      </c>
      <c r="H72" s="4">
        <f t="shared" si="5"/>
        <v>144.619</v>
      </c>
      <c r="I72" s="3">
        <v>157</v>
      </c>
      <c r="J72" s="3">
        <v>181</v>
      </c>
      <c r="K72" s="3">
        <v>179</v>
      </c>
      <c r="L72" s="3">
        <v>145</v>
      </c>
      <c r="M72" s="3">
        <v>168</v>
      </c>
      <c r="N72" s="3">
        <v>138</v>
      </c>
      <c r="O72" s="3">
        <v>95</v>
      </c>
      <c r="P72" s="3">
        <v>129</v>
      </c>
      <c r="Q72" s="3">
        <v>104</v>
      </c>
      <c r="R72" s="3">
        <v>126</v>
      </c>
      <c r="S72" s="3">
        <v>124</v>
      </c>
      <c r="T72" s="3">
        <v>138</v>
      </c>
      <c r="U72" s="3">
        <v>138</v>
      </c>
      <c r="V72" s="3">
        <v>135</v>
      </c>
      <c r="W72" s="3">
        <v>146</v>
      </c>
      <c r="X72" s="3">
        <v>182</v>
      </c>
      <c r="Y72" s="3">
        <v>162</v>
      </c>
      <c r="Z72" s="3">
        <v>174</v>
      </c>
      <c r="AA72" s="3">
        <v>151</v>
      </c>
      <c r="AB72" s="3">
        <v>138</v>
      </c>
      <c r="AC72" s="3">
        <v>127</v>
      </c>
      <c r="DM72" s="3">
        <f t="shared" si="6"/>
        <v>30</v>
      </c>
      <c r="DO72" s="50" t="s">
        <v>18</v>
      </c>
    </row>
    <row r="73" spans="1:119" ht="15">
      <c r="A73" t="s">
        <v>252</v>
      </c>
      <c r="B73" t="s">
        <v>153</v>
      </c>
      <c r="C73" t="s">
        <v>253</v>
      </c>
      <c r="D73" t="s">
        <v>1</v>
      </c>
      <c r="E73" s="5" t="s">
        <v>7</v>
      </c>
      <c r="F73" s="1">
        <f t="shared" si="7"/>
        <v>4446</v>
      </c>
      <c r="G73" s="3">
        <f t="shared" si="4"/>
        <v>27</v>
      </c>
      <c r="H73" s="4">
        <f t="shared" si="5"/>
        <v>164.667</v>
      </c>
      <c r="I73" s="3">
        <v>131</v>
      </c>
      <c r="J73" s="3">
        <v>161</v>
      </c>
      <c r="K73" s="3">
        <v>180</v>
      </c>
      <c r="L73" s="3">
        <v>152</v>
      </c>
      <c r="M73" s="3">
        <v>177</v>
      </c>
      <c r="N73" s="3">
        <v>156</v>
      </c>
      <c r="O73" s="3">
        <v>176</v>
      </c>
      <c r="P73" s="3">
        <v>189</v>
      </c>
      <c r="Q73" s="3">
        <v>180</v>
      </c>
      <c r="R73" s="3">
        <v>122</v>
      </c>
      <c r="S73" s="3">
        <v>202</v>
      </c>
      <c r="T73" s="3">
        <v>184</v>
      </c>
      <c r="U73" s="3">
        <v>162</v>
      </c>
      <c r="V73" s="3">
        <v>159</v>
      </c>
      <c r="W73" s="3">
        <v>162</v>
      </c>
      <c r="X73" s="3">
        <v>137</v>
      </c>
      <c r="Y73" s="3">
        <v>159</v>
      </c>
      <c r="Z73" s="3">
        <v>168</v>
      </c>
      <c r="AA73" s="3">
        <v>160</v>
      </c>
      <c r="AB73" s="3">
        <v>162</v>
      </c>
      <c r="AC73" s="3">
        <v>174</v>
      </c>
      <c r="AD73" s="3">
        <v>174</v>
      </c>
      <c r="AE73" s="3">
        <v>187</v>
      </c>
      <c r="AF73" s="3">
        <v>162</v>
      </c>
      <c r="AG73" s="3">
        <v>167</v>
      </c>
      <c r="AH73" s="3">
        <v>156</v>
      </c>
      <c r="AI73" s="3">
        <v>147</v>
      </c>
      <c r="DM73" s="3">
        <f t="shared" si="6"/>
        <v>36</v>
      </c>
      <c r="DO73" s="50" t="s">
        <v>18</v>
      </c>
    </row>
    <row r="74" spans="1:119" ht="15">
      <c r="A74" t="s">
        <v>254</v>
      </c>
      <c r="B74" t="s">
        <v>159</v>
      </c>
      <c r="C74" t="s">
        <v>255</v>
      </c>
      <c r="D74" s="50" t="s">
        <v>1</v>
      </c>
      <c r="E74" s="5" t="s">
        <v>7</v>
      </c>
      <c r="F74" s="1">
        <f t="shared" si="7"/>
        <v>3610</v>
      </c>
      <c r="G74" s="3">
        <f t="shared" si="4"/>
        <v>24</v>
      </c>
      <c r="H74" s="4">
        <f t="shared" si="5"/>
        <v>150.417</v>
      </c>
      <c r="I74" s="3">
        <v>143</v>
      </c>
      <c r="J74" s="3">
        <v>144</v>
      </c>
      <c r="K74" s="3">
        <v>136</v>
      </c>
      <c r="L74" s="3">
        <v>133</v>
      </c>
      <c r="M74" s="3">
        <v>155</v>
      </c>
      <c r="N74" s="3">
        <v>145</v>
      </c>
      <c r="O74" s="3">
        <v>172</v>
      </c>
      <c r="P74" s="3">
        <v>120</v>
      </c>
      <c r="Q74" s="3">
        <v>136</v>
      </c>
      <c r="R74" s="3">
        <v>126</v>
      </c>
      <c r="S74" s="3">
        <v>153</v>
      </c>
      <c r="T74" s="3">
        <v>144</v>
      </c>
      <c r="U74" s="3">
        <v>147</v>
      </c>
      <c r="V74" s="3">
        <v>144</v>
      </c>
      <c r="W74" s="3">
        <v>160</v>
      </c>
      <c r="X74" s="3">
        <v>134</v>
      </c>
      <c r="Y74" s="3">
        <v>194</v>
      </c>
      <c r="Z74" s="3">
        <v>144</v>
      </c>
      <c r="AA74" s="3">
        <v>138</v>
      </c>
      <c r="AB74" s="3">
        <v>156</v>
      </c>
      <c r="AC74" s="3">
        <v>161</v>
      </c>
      <c r="AD74" s="3">
        <v>170</v>
      </c>
      <c r="AE74" s="3">
        <v>177</v>
      </c>
      <c r="AF74" s="3">
        <v>178</v>
      </c>
      <c r="DM74" s="3">
        <f t="shared" si="6"/>
        <v>33</v>
      </c>
      <c r="DO74" s="50" t="s">
        <v>18</v>
      </c>
    </row>
    <row r="75" spans="1:119" ht="15">
      <c r="A75" t="s">
        <v>256</v>
      </c>
      <c r="B75" t="s">
        <v>257</v>
      </c>
      <c r="C75" t="s">
        <v>258</v>
      </c>
      <c r="D75" s="50" t="s">
        <v>1</v>
      </c>
      <c r="E75" s="5" t="s">
        <v>7</v>
      </c>
      <c r="F75" s="1">
        <f t="shared" si="7"/>
        <v>6528</v>
      </c>
      <c r="G75" s="3">
        <f t="shared" si="4"/>
        <v>36</v>
      </c>
      <c r="H75" s="4">
        <f t="shared" si="5"/>
        <v>181.333</v>
      </c>
      <c r="I75" s="3">
        <v>138</v>
      </c>
      <c r="J75" s="3">
        <v>171</v>
      </c>
      <c r="K75" s="3">
        <v>200</v>
      </c>
      <c r="L75" s="3">
        <v>200</v>
      </c>
      <c r="M75" s="3">
        <v>214</v>
      </c>
      <c r="N75" s="3">
        <v>188</v>
      </c>
      <c r="O75" s="3">
        <v>178</v>
      </c>
      <c r="P75" s="3">
        <v>184</v>
      </c>
      <c r="Q75" s="3">
        <v>204</v>
      </c>
      <c r="R75" s="3">
        <v>158</v>
      </c>
      <c r="S75" s="3">
        <v>167</v>
      </c>
      <c r="T75" s="3">
        <v>199</v>
      </c>
      <c r="U75" s="3">
        <v>178</v>
      </c>
      <c r="V75" s="3">
        <v>155</v>
      </c>
      <c r="W75" s="3">
        <v>161</v>
      </c>
      <c r="X75" s="3">
        <v>242</v>
      </c>
      <c r="Y75" s="3">
        <v>125</v>
      </c>
      <c r="Z75" s="3">
        <v>148</v>
      </c>
      <c r="AA75" s="3">
        <v>235</v>
      </c>
      <c r="AB75" s="3">
        <v>166</v>
      </c>
      <c r="AC75" s="3">
        <v>153</v>
      </c>
      <c r="AD75" s="3">
        <v>184</v>
      </c>
      <c r="AE75" s="3">
        <v>193</v>
      </c>
      <c r="AF75" s="3">
        <v>200</v>
      </c>
      <c r="AG75" s="3">
        <v>183</v>
      </c>
      <c r="AH75" s="3">
        <v>185</v>
      </c>
      <c r="AI75" s="3">
        <v>178</v>
      </c>
      <c r="AJ75" s="3">
        <v>201</v>
      </c>
      <c r="AK75" s="3">
        <v>208</v>
      </c>
      <c r="AL75" s="3">
        <v>145</v>
      </c>
      <c r="AM75" s="3">
        <v>173</v>
      </c>
      <c r="AN75" s="3">
        <v>158</v>
      </c>
      <c r="AO75" s="3">
        <v>171</v>
      </c>
      <c r="AP75" s="3">
        <v>172</v>
      </c>
      <c r="AQ75" s="3">
        <v>229</v>
      </c>
      <c r="AR75" s="3">
        <v>184</v>
      </c>
      <c r="DM75" s="3">
        <f t="shared" si="6"/>
        <v>45</v>
      </c>
      <c r="DO75" s="50" t="s">
        <v>18</v>
      </c>
    </row>
    <row r="76" spans="1:119" ht="15">
      <c r="A76" t="s">
        <v>259</v>
      </c>
      <c r="B76" t="s">
        <v>153</v>
      </c>
      <c r="C76" t="s">
        <v>260</v>
      </c>
      <c r="D76" s="50" t="s">
        <v>1</v>
      </c>
      <c r="E76" s="5" t="s">
        <v>7</v>
      </c>
      <c r="F76" s="1">
        <f t="shared" si="7"/>
        <v>6335</v>
      </c>
      <c r="G76" s="3">
        <f t="shared" si="4"/>
        <v>36</v>
      </c>
      <c r="H76" s="4">
        <f t="shared" si="5"/>
        <v>175.972</v>
      </c>
      <c r="I76" s="3">
        <v>185</v>
      </c>
      <c r="J76" s="3">
        <v>148</v>
      </c>
      <c r="K76" s="3">
        <v>158</v>
      </c>
      <c r="L76" s="3">
        <v>165</v>
      </c>
      <c r="M76" s="3">
        <v>223</v>
      </c>
      <c r="N76" s="3">
        <v>128</v>
      </c>
      <c r="O76" s="52">
        <v>163</v>
      </c>
      <c r="P76" s="53">
        <v>162</v>
      </c>
      <c r="Q76" s="52">
        <v>180</v>
      </c>
      <c r="R76" s="3">
        <v>210</v>
      </c>
      <c r="S76" s="3">
        <v>214</v>
      </c>
      <c r="T76" s="3">
        <v>180</v>
      </c>
      <c r="U76" s="3">
        <v>151</v>
      </c>
      <c r="V76" s="3">
        <v>146</v>
      </c>
      <c r="W76" s="3">
        <v>149</v>
      </c>
      <c r="X76" s="3">
        <v>193</v>
      </c>
      <c r="Y76" s="3">
        <v>157</v>
      </c>
      <c r="Z76" s="3">
        <v>157</v>
      </c>
      <c r="AA76" s="3">
        <v>163</v>
      </c>
      <c r="AB76" s="3">
        <v>158</v>
      </c>
      <c r="AC76" s="3">
        <v>169</v>
      </c>
      <c r="AD76" s="3">
        <v>192</v>
      </c>
      <c r="AE76" s="3">
        <v>174</v>
      </c>
      <c r="AF76" s="3">
        <v>200</v>
      </c>
      <c r="AG76" s="3">
        <v>169</v>
      </c>
      <c r="AH76" s="3">
        <v>160</v>
      </c>
      <c r="AI76" s="3">
        <v>143</v>
      </c>
      <c r="AJ76" s="3">
        <v>174</v>
      </c>
      <c r="AK76" s="3">
        <v>191</v>
      </c>
      <c r="AL76" s="3">
        <v>187</v>
      </c>
      <c r="AM76" s="3">
        <v>189</v>
      </c>
      <c r="AN76" s="3">
        <v>179</v>
      </c>
      <c r="AO76" s="3">
        <v>163</v>
      </c>
      <c r="AP76" s="3">
        <v>181</v>
      </c>
      <c r="AQ76" s="3">
        <v>211</v>
      </c>
      <c r="AR76" s="3">
        <v>263</v>
      </c>
      <c r="DM76" s="3">
        <f t="shared" si="6"/>
        <v>45</v>
      </c>
      <c r="DO76" s="50" t="s">
        <v>18</v>
      </c>
    </row>
    <row r="77" spans="1:119" ht="15">
      <c r="A77" t="s">
        <v>261</v>
      </c>
      <c r="B77" t="s">
        <v>262</v>
      </c>
      <c r="C77" t="s">
        <v>263</v>
      </c>
      <c r="D77" s="50" t="s">
        <v>2</v>
      </c>
      <c r="E77" s="5" t="s">
        <v>7</v>
      </c>
      <c r="F77" s="1">
        <f t="shared" si="7"/>
        <v>6878</v>
      </c>
      <c r="G77" s="3">
        <f t="shared" si="4"/>
        <v>42</v>
      </c>
      <c r="H77" s="4">
        <f t="shared" si="5"/>
        <v>163.762</v>
      </c>
      <c r="I77" s="3">
        <v>136</v>
      </c>
      <c r="J77" s="3">
        <v>155</v>
      </c>
      <c r="K77" s="3">
        <v>130</v>
      </c>
      <c r="L77" s="3">
        <v>139</v>
      </c>
      <c r="M77" s="3">
        <v>142</v>
      </c>
      <c r="N77" s="3">
        <v>148</v>
      </c>
      <c r="O77" s="3">
        <v>125</v>
      </c>
      <c r="P77" s="3">
        <v>156</v>
      </c>
      <c r="Q77" s="3">
        <v>137</v>
      </c>
      <c r="R77" s="3">
        <v>153</v>
      </c>
      <c r="S77" s="3">
        <v>132</v>
      </c>
      <c r="T77" s="3">
        <v>156</v>
      </c>
      <c r="U77" s="3">
        <v>119</v>
      </c>
      <c r="V77" s="3">
        <v>154</v>
      </c>
      <c r="W77" s="3">
        <v>161</v>
      </c>
      <c r="X77" s="3">
        <v>147</v>
      </c>
      <c r="Y77" s="3">
        <v>165</v>
      </c>
      <c r="Z77" s="3">
        <v>157</v>
      </c>
      <c r="AA77" s="3">
        <v>113</v>
      </c>
      <c r="AB77" s="3">
        <v>152</v>
      </c>
      <c r="AC77" s="3">
        <v>167</v>
      </c>
      <c r="AD77" s="3">
        <v>193</v>
      </c>
      <c r="AE77" s="3">
        <v>202</v>
      </c>
      <c r="AF77" s="3">
        <v>188</v>
      </c>
      <c r="AG77" s="3">
        <v>152</v>
      </c>
      <c r="AH77" s="3">
        <v>188</v>
      </c>
      <c r="AI77" s="3">
        <v>192</v>
      </c>
      <c r="AJ77" s="3">
        <v>161</v>
      </c>
      <c r="AK77" s="3">
        <v>165</v>
      </c>
      <c r="AL77" s="3">
        <v>196</v>
      </c>
      <c r="AM77" s="3">
        <v>218</v>
      </c>
      <c r="AN77" s="3">
        <v>183</v>
      </c>
      <c r="AO77" s="3">
        <v>154</v>
      </c>
      <c r="AP77" s="3">
        <v>172</v>
      </c>
      <c r="AQ77" s="3">
        <v>190</v>
      </c>
      <c r="AR77" s="3">
        <v>213</v>
      </c>
      <c r="AS77" s="3">
        <v>191</v>
      </c>
      <c r="AT77" s="3">
        <v>169</v>
      </c>
      <c r="AU77" s="3">
        <v>131</v>
      </c>
      <c r="AV77" s="3">
        <v>247</v>
      </c>
      <c r="AW77" s="3">
        <v>155</v>
      </c>
      <c r="AX77" s="3">
        <v>174</v>
      </c>
      <c r="DM77" s="3">
        <f t="shared" si="6"/>
        <v>51</v>
      </c>
      <c r="DO77" s="50" t="s">
        <v>18</v>
      </c>
    </row>
    <row r="78" spans="1:119" ht="15">
      <c r="A78" t="s">
        <v>264</v>
      </c>
      <c r="B78" t="s">
        <v>172</v>
      </c>
      <c r="C78" t="s">
        <v>265</v>
      </c>
      <c r="D78" t="s">
        <v>2</v>
      </c>
      <c r="E78" s="5" t="s">
        <v>7</v>
      </c>
      <c r="F78" s="1">
        <f t="shared" si="7"/>
        <v>3457</v>
      </c>
      <c r="G78" s="3">
        <f t="shared" si="4"/>
        <v>24</v>
      </c>
      <c r="H78" s="4">
        <f t="shared" si="5"/>
        <v>144.042</v>
      </c>
      <c r="I78" s="3">
        <v>147</v>
      </c>
      <c r="J78" s="3">
        <v>180</v>
      </c>
      <c r="K78" s="3">
        <v>221</v>
      </c>
      <c r="L78" s="3">
        <v>119</v>
      </c>
      <c r="M78" s="3">
        <v>137</v>
      </c>
      <c r="N78" s="3">
        <v>132</v>
      </c>
      <c r="O78" s="3">
        <v>147</v>
      </c>
      <c r="P78" s="3">
        <v>132</v>
      </c>
      <c r="Q78" s="3">
        <v>125</v>
      </c>
      <c r="R78" s="3">
        <v>140</v>
      </c>
      <c r="S78" s="3">
        <v>162</v>
      </c>
      <c r="T78" s="3">
        <v>160</v>
      </c>
      <c r="U78" s="3">
        <v>182</v>
      </c>
      <c r="V78" s="3">
        <v>112</v>
      </c>
      <c r="W78" s="3">
        <v>155</v>
      </c>
      <c r="X78" s="3">
        <v>98</v>
      </c>
      <c r="Y78" s="3">
        <v>139</v>
      </c>
      <c r="Z78" s="3">
        <v>132</v>
      </c>
      <c r="AA78" s="3">
        <v>158</v>
      </c>
      <c r="AB78" s="3">
        <v>125</v>
      </c>
      <c r="AC78" s="3">
        <v>177</v>
      </c>
      <c r="AD78" s="3">
        <v>135</v>
      </c>
      <c r="AE78" s="3">
        <v>132</v>
      </c>
      <c r="AF78" s="3">
        <v>110</v>
      </c>
      <c r="DM78" s="3">
        <f t="shared" si="6"/>
        <v>33</v>
      </c>
      <c r="DO78" s="50" t="s">
        <v>18</v>
      </c>
    </row>
    <row r="79" spans="1:119" ht="15">
      <c r="A79" t="s">
        <v>266</v>
      </c>
      <c r="B79" t="s">
        <v>65</v>
      </c>
      <c r="C79" t="s">
        <v>267</v>
      </c>
      <c r="D79" t="s">
        <v>2</v>
      </c>
      <c r="E79" s="5" t="s">
        <v>7</v>
      </c>
      <c r="F79" s="1">
        <f t="shared" si="7"/>
        <v>3956</v>
      </c>
      <c r="G79" s="3">
        <f t="shared" si="4"/>
        <v>27</v>
      </c>
      <c r="H79" s="4">
        <f t="shared" si="5"/>
        <v>146.519</v>
      </c>
      <c r="I79" s="3">
        <v>160</v>
      </c>
      <c r="J79" s="3">
        <v>127</v>
      </c>
      <c r="K79" s="3">
        <v>215</v>
      </c>
      <c r="L79" s="3">
        <v>127</v>
      </c>
      <c r="M79" s="3">
        <v>144</v>
      </c>
      <c r="N79" s="3">
        <v>116</v>
      </c>
      <c r="O79" s="3">
        <v>152</v>
      </c>
      <c r="P79" s="3">
        <v>100</v>
      </c>
      <c r="Q79" s="3">
        <v>130</v>
      </c>
      <c r="R79" s="3">
        <v>154</v>
      </c>
      <c r="S79" s="3">
        <v>103</v>
      </c>
      <c r="T79" s="3">
        <v>163</v>
      </c>
      <c r="U79" s="3">
        <v>161</v>
      </c>
      <c r="V79" s="3">
        <v>145</v>
      </c>
      <c r="W79" s="3">
        <v>193</v>
      </c>
      <c r="X79" s="3">
        <v>119</v>
      </c>
      <c r="Y79" s="3">
        <v>187</v>
      </c>
      <c r="Z79" s="3">
        <v>140</v>
      </c>
      <c r="AA79" s="3">
        <v>165</v>
      </c>
      <c r="AB79" s="3">
        <v>94</v>
      </c>
      <c r="AC79" s="3">
        <v>115</v>
      </c>
      <c r="AD79" s="3">
        <v>145</v>
      </c>
      <c r="AE79" s="3">
        <v>116</v>
      </c>
      <c r="AF79" s="3">
        <v>138</v>
      </c>
      <c r="AG79" s="3">
        <v>192</v>
      </c>
      <c r="AH79" s="3">
        <v>169</v>
      </c>
      <c r="AI79" s="3">
        <v>186</v>
      </c>
      <c r="DM79" s="3">
        <f t="shared" si="6"/>
        <v>36</v>
      </c>
      <c r="DO79" s="50" t="s">
        <v>18</v>
      </c>
    </row>
    <row r="80" spans="1:119" ht="15">
      <c r="A80" t="s">
        <v>268</v>
      </c>
      <c r="B80" t="s">
        <v>194</v>
      </c>
      <c r="C80" t="s">
        <v>269</v>
      </c>
      <c r="D80" s="25" t="s">
        <v>2</v>
      </c>
      <c r="E80" s="5" t="s">
        <v>7</v>
      </c>
      <c r="F80" s="1">
        <f t="shared" si="7"/>
        <v>6648</v>
      </c>
      <c r="G80" s="3">
        <f t="shared" si="4"/>
        <v>45</v>
      </c>
      <c r="H80" s="4">
        <f t="shared" si="5"/>
        <v>147.733</v>
      </c>
      <c r="I80" s="3">
        <v>203</v>
      </c>
      <c r="J80" s="3">
        <v>136</v>
      </c>
      <c r="K80" s="3">
        <v>160</v>
      </c>
      <c r="L80" s="3">
        <v>109</v>
      </c>
      <c r="M80" s="3">
        <v>135</v>
      </c>
      <c r="N80" s="3">
        <v>140</v>
      </c>
      <c r="O80" s="3">
        <v>117</v>
      </c>
      <c r="P80" s="3">
        <v>133</v>
      </c>
      <c r="Q80" s="3">
        <v>117</v>
      </c>
      <c r="R80" s="3">
        <v>171</v>
      </c>
      <c r="S80" s="3">
        <v>131</v>
      </c>
      <c r="T80" s="3">
        <v>152</v>
      </c>
      <c r="U80" s="3">
        <v>158</v>
      </c>
      <c r="V80" s="3">
        <v>155</v>
      </c>
      <c r="W80" s="3">
        <v>162</v>
      </c>
      <c r="X80" s="3">
        <v>146</v>
      </c>
      <c r="Y80" s="3">
        <v>218</v>
      </c>
      <c r="Z80" s="3">
        <v>146</v>
      </c>
      <c r="AA80" s="3">
        <v>174</v>
      </c>
      <c r="AB80" s="3">
        <v>107</v>
      </c>
      <c r="AC80" s="3">
        <v>142</v>
      </c>
      <c r="AD80" s="3">
        <v>167</v>
      </c>
      <c r="AE80" s="3">
        <v>139</v>
      </c>
      <c r="AF80" s="3">
        <v>177</v>
      </c>
      <c r="AG80" s="3">
        <v>150</v>
      </c>
      <c r="AH80" s="3">
        <v>173</v>
      </c>
      <c r="AI80" s="3">
        <v>104</v>
      </c>
      <c r="AJ80" s="3">
        <v>169</v>
      </c>
      <c r="AK80" s="3">
        <v>152</v>
      </c>
      <c r="AL80" s="3">
        <v>175</v>
      </c>
      <c r="AM80" s="3">
        <v>123</v>
      </c>
      <c r="AN80" s="3">
        <v>123</v>
      </c>
      <c r="AO80" s="3">
        <v>145</v>
      </c>
      <c r="AP80" s="3">
        <v>135</v>
      </c>
      <c r="AQ80" s="3">
        <v>135</v>
      </c>
      <c r="AR80" s="3">
        <v>154</v>
      </c>
      <c r="AS80" s="3">
        <v>128</v>
      </c>
      <c r="AT80" s="3">
        <v>177</v>
      </c>
      <c r="AU80" s="3">
        <v>176</v>
      </c>
      <c r="AV80" s="3">
        <v>149</v>
      </c>
      <c r="AW80" s="3">
        <v>157</v>
      </c>
      <c r="AX80" s="3">
        <v>131</v>
      </c>
      <c r="AY80" s="3">
        <v>147</v>
      </c>
      <c r="AZ80" s="3">
        <v>114</v>
      </c>
      <c r="BA80" s="3">
        <v>136</v>
      </c>
      <c r="DM80" s="3">
        <f t="shared" si="6"/>
        <v>54</v>
      </c>
      <c r="DO80" s="50" t="s">
        <v>19</v>
      </c>
    </row>
    <row r="81" spans="1:119" ht="15">
      <c r="A81" t="s">
        <v>270</v>
      </c>
      <c r="B81" t="s">
        <v>95</v>
      </c>
      <c r="C81" t="s">
        <v>271</v>
      </c>
      <c r="D81" s="25" t="s">
        <v>29</v>
      </c>
      <c r="E81" s="5" t="s">
        <v>5</v>
      </c>
      <c r="F81" s="1">
        <f t="shared" si="7"/>
        <v>9548</v>
      </c>
      <c r="G81" s="3">
        <f aca="true" t="shared" si="8" ref="G81:G138">COUNTA(I81:CU81)</f>
        <v>56</v>
      </c>
      <c r="H81" s="4">
        <f aca="true" t="shared" si="9" ref="H81:H138">ROUND(AVERAGE(I81:CU81),3)</f>
        <v>170.5</v>
      </c>
      <c r="I81" s="3">
        <v>164</v>
      </c>
      <c r="J81" s="3">
        <v>197</v>
      </c>
      <c r="K81" s="3">
        <v>148</v>
      </c>
      <c r="L81" s="3">
        <v>222</v>
      </c>
      <c r="M81" s="3">
        <v>191</v>
      </c>
      <c r="N81" s="3">
        <v>153</v>
      </c>
      <c r="O81" s="3">
        <v>157</v>
      </c>
      <c r="P81" s="3">
        <v>156</v>
      </c>
      <c r="Q81" s="3">
        <v>195</v>
      </c>
      <c r="R81" s="3">
        <v>175</v>
      </c>
      <c r="S81" s="3">
        <v>137</v>
      </c>
      <c r="T81" s="3">
        <v>129</v>
      </c>
      <c r="U81" s="3">
        <v>186</v>
      </c>
      <c r="V81" s="3">
        <v>169</v>
      </c>
      <c r="W81" s="3">
        <v>192</v>
      </c>
      <c r="X81" s="3">
        <v>146</v>
      </c>
      <c r="Y81" s="3">
        <v>152</v>
      </c>
      <c r="Z81" s="3">
        <v>176</v>
      </c>
      <c r="AA81" s="3">
        <v>173</v>
      </c>
      <c r="AB81" s="3">
        <v>182</v>
      </c>
      <c r="AC81" s="3">
        <v>138</v>
      </c>
      <c r="AD81" s="3">
        <v>145</v>
      </c>
      <c r="AE81" s="3">
        <v>183</v>
      </c>
      <c r="AF81" s="3">
        <v>181</v>
      </c>
      <c r="AG81" s="3">
        <v>170</v>
      </c>
      <c r="AH81" s="3">
        <v>193</v>
      </c>
      <c r="AI81" s="3">
        <v>142</v>
      </c>
      <c r="AJ81" s="3">
        <v>231</v>
      </c>
      <c r="AK81" s="3">
        <v>173</v>
      </c>
      <c r="AL81" s="3">
        <v>203</v>
      </c>
      <c r="AM81" s="3">
        <v>179</v>
      </c>
      <c r="AN81" s="3">
        <v>200</v>
      </c>
      <c r="AO81" s="3">
        <v>172</v>
      </c>
      <c r="AP81" s="3">
        <v>163</v>
      </c>
      <c r="AQ81" s="3">
        <v>161</v>
      </c>
      <c r="AR81" s="3">
        <v>155</v>
      </c>
      <c r="AS81" s="3">
        <v>188</v>
      </c>
      <c r="AT81" s="3">
        <v>179</v>
      </c>
      <c r="AU81" s="3">
        <v>168</v>
      </c>
      <c r="AV81" s="3">
        <v>152</v>
      </c>
      <c r="AW81" s="3">
        <v>202</v>
      </c>
      <c r="AX81" s="3">
        <v>140</v>
      </c>
      <c r="AY81" s="3">
        <v>207</v>
      </c>
      <c r="AZ81" s="3">
        <v>149</v>
      </c>
      <c r="BA81" s="3">
        <v>166</v>
      </c>
      <c r="BB81" s="3">
        <v>183</v>
      </c>
      <c r="BC81" s="3">
        <v>182</v>
      </c>
      <c r="BD81" s="3">
        <v>175</v>
      </c>
      <c r="BE81" s="3">
        <v>165</v>
      </c>
      <c r="BF81" s="3">
        <v>171</v>
      </c>
      <c r="BG81" s="3">
        <v>171</v>
      </c>
      <c r="BH81" s="3">
        <v>137</v>
      </c>
      <c r="BI81" s="3">
        <v>155</v>
      </c>
      <c r="BJ81" s="3">
        <v>149</v>
      </c>
      <c r="BK81" s="3">
        <v>150</v>
      </c>
      <c r="BL81" s="3">
        <v>170</v>
      </c>
      <c r="DM81" s="3">
        <f t="shared" si="6"/>
        <v>65</v>
      </c>
      <c r="DO81" s="50" t="s">
        <v>18</v>
      </c>
    </row>
    <row r="82" spans="1:119" ht="15">
      <c r="A82" t="s">
        <v>272</v>
      </c>
      <c r="B82" t="s">
        <v>273</v>
      </c>
      <c r="C82" t="s">
        <v>274</v>
      </c>
      <c r="D82" s="25" t="s">
        <v>27</v>
      </c>
      <c r="E82" s="5" t="s">
        <v>5</v>
      </c>
      <c r="F82" s="1">
        <f t="shared" si="7"/>
        <v>3893</v>
      </c>
      <c r="G82" s="3">
        <f t="shared" si="8"/>
        <v>21</v>
      </c>
      <c r="H82" s="4">
        <f t="shared" si="9"/>
        <v>185.381</v>
      </c>
      <c r="I82" s="3">
        <v>217</v>
      </c>
      <c r="J82" s="3">
        <v>195</v>
      </c>
      <c r="K82" s="3">
        <v>237</v>
      </c>
      <c r="L82" s="3">
        <v>163</v>
      </c>
      <c r="M82" s="3">
        <v>178</v>
      </c>
      <c r="N82" s="3">
        <v>149</v>
      </c>
      <c r="O82" s="3">
        <v>152</v>
      </c>
      <c r="P82" s="3">
        <v>221</v>
      </c>
      <c r="Q82" s="3">
        <v>150</v>
      </c>
      <c r="R82" s="3">
        <v>183</v>
      </c>
      <c r="S82" s="3">
        <v>226</v>
      </c>
      <c r="T82" s="3">
        <v>168</v>
      </c>
      <c r="U82" s="3">
        <v>147</v>
      </c>
      <c r="V82" s="3">
        <v>175</v>
      </c>
      <c r="W82" s="3">
        <v>189</v>
      </c>
      <c r="X82" s="3">
        <v>183</v>
      </c>
      <c r="Y82" s="3">
        <v>214</v>
      </c>
      <c r="Z82" s="3">
        <v>195</v>
      </c>
      <c r="AA82" s="3">
        <v>203</v>
      </c>
      <c r="AB82" s="3">
        <v>188</v>
      </c>
      <c r="AC82" s="3">
        <v>160</v>
      </c>
      <c r="DM82" s="3">
        <f t="shared" si="6"/>
        <v>30</v>
      </c>
      <c r="DO82" s="50" t="s">
        <v>18</v>
      </c>
    </row>
    <row r="83" spans="1:119" ht="15">
      <c r="A83" t="s">
        <v>131</v>
      </c>
      <c r="B83" t="s">
        <v>104</v>
      </c>
      <c r="C83" t="s">
        <v>275</v>
      </c>
      <c r="D83" t="s">
        <v>52</v>
      </c>
      <c r="E83" s="5" t="s">
        <v>5</v>
      </c>
      <c r="F83" s="1">
        <f t="shared" si="7"/>
        <v>10845</v>
      </c>
      <c r="G83" s="3">
        <f t="shared" si="8"/>
        <v>58</v>
      </c>
      <c r="H83" s="4">
        <f t="shared" si="9"/>
        <v>186.983</v>
      </c>
      <c r="I83" s="3">
        <v>179</v>
      </c>
      <c r="J83" s="3">
        <v>181</v>
      </c>
      <c r="K83" s="3">
        <v>188</v>
      </c>
      <c r="L83" s="3">
        <v>188</v>
      </c>
      <c r="M83" s="3">
        <v>192</v>
      </c>
      <c r="N83" s="3">
        <v>154</v>
      </c>
      <c r="O83" s="3">
        <v>199</v>
      </c>
      <c r="P83" s="3">
        <v>178</v>
      </c>
      <c r="Q83" s="3">
        <v>214</v>
      </c>
      <c r="R83" s="3">
        <v>169</v>
      </c>
      <c r="S83" s="3">
        <v>174</v>
      </c>
      <c r="T83" s="3">
        <v>167</v>
      </c>
      <c r="U83" s="3">
        <v>219</v>
      </c>
      <c r="V83" s="3">
        <v>201</v>
      </c>
      <c r="W83" s="3">
        <v>199</v>
      </c>
      <c r="X83" s="3">
        <v>178</v>
      </c>
      <c r="Y83" s="3">
        <v>214</v>
      </c>
      <c r="Z83" s="3">
        <v>169</v>
      </c>
      <c r="AA83" s="3">
        <v>174</v>
      </c>
      <c r="AB83" s="3">
        <v>167</v>
      </c>
      <c r="AC83" s="3">
        <v>219</v>
      </c>
      <c r="AD83" s="3">
        <v>201</v>
      </c>
      <c r="AE83" s="3">
        <v>158</v>
      </c>
      <c r="AF83" s="3">
        <v>148</v>
      </c>
      <c r="AG83" s="3">
        <v>232</v>
      </c>
      <c r="AH83" s="3">
        <v>231</v>
      </c>
      <c r="AI83" s="3">
        <v>209</v>
      </c>
      <c r="AJ83" s="3">
        <v>225</v>
      </c>
      <c r="AK83" s="3">
        <v>146</v>
      </c>
      <c r="AL83" s="3">
        <v>162</v>
      </c>
      <c r="AM83" s="3">
        <v>149</v>
      </c>
      <c r="AN83" s="3">
        <v>217</v>
      </c>
      <c r="AO83" s="3">
        <v>178</v>
      </c>
      <c r="AP83" s="3">
        <v>167</v>
      </c>
      <c r="AQ83" s="3">
        <v>237</v>
      </c>
      <c r="AR83" s="3">
        <v>256</v>
      </c>
      <c r="AS83" s="3">
        <v>254</v>
      </c>
      <c r="AT83" s="3">
        <v>173</v>
      </c>
      <c r="AU83" s="3">
        <v>209</v>
      </c>
      <c r="AV83" s="3">
        <v>177</v>
      </c>
      <c r="AW83" s="3">
        <v>183</v>
      </c>
      <c r="AX83" s="3">
        <v>203</v>
      </c>
      <c r="AY83" s="3">
        <v>222</v>
      </c>
      <c r="AZ83" s="3">
        <v>149</v>
      </c>
      <c r="BA83" s="3">
        <v>157</v>
      </c>
      <c r="BB83" s="3">
        <v>195</v>
      </c>
      <c r="BC83" s="3">
        <v>165</v>
      </c>
      <c r="BD83" s="3">
        <v>160</v>
      </c>
      <c r="BE83" s="3">
        <v>227</v>
      </c>
      <c r="BF83" s="3">
        <v>197</v>
      </c>
      <c r="BG83" s="3">
        <v>136</v>
      </c>
      <c r="BH83" s="3">
        <v>211</v>
      </c>
      <c r="BI83" s="3">
        <v>199</v>
      </c>
      <c r="BJ83" s="3">
        <v>191</v>
      </c>
      <c r="BK83" s="3">
        <v>138</v>
      </c>
      <c r="BL83" s="3">
        <v>142</v>
      </c>
      <c r="BM83" s="3">
        <v>157</v>
      </c>
      <c r="BN83" s="3">
        <v>161</v>
      </c>
      <c r="DM83" s="3">
        <f t="shared" si="6"/>
        <v>67</v>
      </c>
      <c r="DO83" s="50" t="s">
        <v>18</v>
      </c>
    </row>
    <row r="84" spans="1:119" ht="15">
      <c r="A84" t="s">
        <v>276</v>
      </c>
      <c r="B84" t="s">
        <v>257</v>
      </c>
      <c r="C84" t="s">
        <v>277</v>
      </c>
      <c r="D84" t="s">
        <v>28</v>
      </c>
      <c r="E84" s="5" t="s">
        <v>5</v>
      </c>
      <c r="F84" s="1">
        <f t="shared" si="7"/>
        <v>4914</v>
      </c>
      <c r="G84" s="3">
        <f t="shared" si="8"/>
        <v>24</v>
      </c>
      <c r="H84" s="4">
        <f t="shared" si="9"/>
        <v>204.75</v>
      </c>
      <c r="I84" s="3">
        <v>207</v>
      </c>
      <c r="J84" s="3">
        <v>233</v>
      </c>
      <c r="K84" s="3">
        <v>220</v>
      </c>
      <c r="L84" s="3">
        <v>171</v>
      </c>
      <c r="M84" s="3">
        <v>148</v>
      </c>
      <c r="N84" s="3">
        <v>196</v>
      </c>
      <c r="O84" s="3">
        <v>215</v>
      </c>
      <c r="P84" s="3">
        <v>244</v>
      </c>
      <c r="Q84" s="3">
        <v>189</v>
      </c>
      <c r="R84" s="3">
        <v>196</v>
      </c>
      <c r="S84" s="3">
        <v>227</v>
      </c>
      <c r="T84" s="3">
        <v>145</v>
      </c>
      <c r="U84" s="3">
        <v>204</v>
      </c>
      <c r="V84" s="3">
        <v>219</v>
      </c>
      <c r="W84" s="3">
        <v>157</v>
      </c>
      <c r="X84" s="3">
        <v>258</v>
      </c>
      <c r="Y84" s="3">
        <v>183</v>
      </c>
      <c r="Z84" s="3">
        <v>228</v>
      </c>
      <c r="AA84" s="3">
        <v>208</v>
      </c>
      <c r="AB84" s="3">
        <v>185</v>
      </c>
      <c r="AC84" s="3">
        <v>219</v>
      </c>
      <c r="AD84" s="3">
        <v>216</v>
      </c>
      <c r="AE84" s="3">
        <v>213</v>
      </c>
      <c r="AF84" s="3">
        <v>233</v>
      </c>
      <c r="DM84" s="3">
        <f t="shared" si="6"/>
        <v>33</v>
      </c>
      <c r="DO84" s="50" t="s">
        <v>18</v>
      </c>
    </row>
    <row r="85" spans="1:119" ht="15">
      <c r="A85" t="s">
        <v>278</v>
      </c>
      <c r="B85" t="s">
        <v>279</v>
      </c>
      <c r="C85" t="s">
        <v>280</v>
      </c>
      <c r="D85" t="s">
        <v>0</v>
      </c>
      <c r="E85" s="5" t="s">
        <v>5</v>
      </c>
      <c r="F85" s="1">
        <f t="shared" si="7"/>
        <v>9231</v>
      </c>
      <c r="G85" s="3">
        <f t="shared" si="8"/>
        <v>48</v>
      </c>
      <c r="H85" s="4">
        <f t="shared" si="9"/>
        <v>192.313</v>
      </c>
      <c r="I85" s="3">
        <v>204</v>
      </c>
      <c r="J85" s="3">
        <v>222</v>
      </c>
      <c r="K85" s="3">
        <v>180</v>
      </c>
      <c r="L85" s="3">
        <v>233</v>
      </c>
      <c r="M85" s="3">
        <v>182</v>
      </c>
      <c r="N85" s="3">
        <v>214</v>
      </c>
      <c r="O85" s="3">
        <v>199</v>
      </c>
      <c r="P85" s="3">
        <v>160</v>
      </c>
      <c r="Q85" s="3">
        <v>181</v>
      </c>
      <c r="R85" s="3">
        <v>202</v>
      </c>
      <c r="S85" s="3">
        <v>173</v>
      </c>
      <c r="T85" s="3">
        <v>178</v>
      </c>
      <c r="U85" s="3">
        <v>140</v>
      </c>
      <c r="V85" s="3">
        <v>243</v>
      </c>
      <c r="W85" s="3">
        <v>161</v>
      </c>
      <c r="X85" s="3">
        <v>147</v>
      </c>
      <c r="Y85" s="3">
        <v>224</v>
      </c>
      <c r="Z85" s="3">
        <v>183</v>
      </c>
      <c r="AA85" s="3">
        <v>187</v>
      </c>
      <c r="AB85" s="3">
        <v>217</v>
      </c>
      <c r="AC85" s="3">
        <v>183</v>
      </c>
      <c r="AD85" s="3">
        <v>207</v>
      </c>
      <c r="AE85" s="3">
        <v>185</v>
      </c>
      <c r="AF85" s="3">
        <v>186</v>
      </c>
      <c r="AG85" s="3">
        <v>188</v>
      </c>
      <c r="AH85" s="3">
        <v>166</v>
      </c>
      <c r="AI85" s="3">
        <v>223</v>
      </c>
      <c r="AJ85" s="3">
        <v>188</v>
      </c>
      <c r="AK85" s="3">
        <v>235</v>
      </c>
      <c r="AL85" s="3">
        <v>202</v>
      </c>
      <c r="AM85" s="3">
        <v>184</v>
      </c>
      <c r="AN85" s="3">
        <v>158</v>
      </c>
      <c r="AO85" s="3">
        <v>135</v>
      </c>
      <c r="AP85" s="3">
        <v>237</v>
      </c>
      <c r="AQ85" s="3">
        <v>235</v>
      </c>
      <c r="AR85" s="3">
        <v>154</v>
      </c>
      <c r="AS85" s="3">
        <v>188</v>
      </c>
      <c r="AT85" s="3">
        <v>203</v>
      </c>
      <c r="AU85" s="3">
        <v>183</v>
      </c>
      <c r="AV85" s="3">
        <v>227</v>
      </c>
      <c r="AW85" s="3">
        <v>181</v>
      </c>
      <c r="AX85" s="3">
        <v>182</v>
      </c>
      <c r="AY85" s="3">
        <v>202</v>
      </c>
      <c r="AZ85" s="3">
        <v>244</v>
      </c>
      <c r="BA85" s="3">
        <v>190</v>
      </c>
      <c r="BB85" s="3">
        <v>196</v>
      </c>
      <c r="BC85" s="3">
        <v>171</v>
      </c>
      <c r="BD85" s="3">
        <v>168</v>
      </c>
      <c r="DM85" s="3">
        <f t="shared" si="6"/>
        <v>57</v>
      </c>
      <c r="DO85" s="50" t="s">
        <v>18</v>
      </c>
    </row>
    <row r="86" spans="1:119" ht="15">
      <c r="A86" t="s">
        <v>281</v>
      </c>
      <c r="B86" t="s">
        <v>282</v>
      </c>
      <c r="C86" t="s">
        <v>283</v>
      </c>
      <c r="D86" t="s">
        <v>32</v>
      </c>
      <c r="E86" s="5" t="s">
        <v>6</v>
      </c>
      <c r="F86" s="1">
        <f t="shared" si="7"/>
        <v>6086</v>
      </c>
      <c r="G86" s="3">
        <f t="shared" si="8"/>
        <v>36</v>
      </c>
      <c r="H86" s="4">
        <f t="shared" si="9"/>
        <v>169.056</v>
      </c>
      <c r="I86" s="3">
        <v>149</v>
      </c>
      <c r="J86" s="3">
        <v>157</v>
      </c>
      <c r="K86" s="3">
        <v>147</v>
      </c>
      <c r="L86" s="3">
        <v>188</v>
      </c>
      <c r="M86" s="3">
        <v>155</v>
      </c>
      <c r="N86" s="3">
        <v>164</v>
      </c>
      <c r="O86" s="3">
        <v>182</v>
      </c>
      <c r="P86" s="3">
        <v>214</v>
      </c>
      <c r="Q86" s="3">
        <v>179</v>
      </c>
      <c r="R86" s="3">
        <v>163</v>
      </c>
      <c r="S86" s="3">
        <v>182</v>
      </c>
      <c r="T86" s="3">
        <v>235</v>
      </c>
      <c r="U86" s="3">
        <v>179</v>
      </c>
      <c r="V86" s="3">
        <v>145</v>
      </c>
      <c r="W86" s="3">
        <v>159</v>
      </c>
      <c r="X86" s="3">
        <v>164</v>
      </c>
      <c r="Y86" s="3">
        <v>151</v>
      </c>
      <c r="Z86" s="3">
        <v>170</v>
      </c>
      <c r="AA86" s="3">
        <v>161</v>
      </c>
      <c r="AB86" s="3">
        <v>172</v>
      </c>
      <c r="AC86" s="3">
        <v>213</v>
      </c>
      <c r="AD86" s="3">
        <v>145</v>
      </c>
      <c r="AE86" s="3">
        <v>188</v>
      </c>
      <c r="AF86" s="3">
        <v>169</v>
      </c>
      <c r="AG86" s="3">
        <v>167</v>
      </c>
      <c r="AH86" s="3">
        <v>136</v>
      </c>
      <c r="AI86" s="3">
        <v>191</v>
      </c>
      <c r="AJ86" s="3">
        <v>155</v>
      </c>
      <c r="AK86" s="3">
        <v>168</v>
      </c>
      <c r="AL86" s="3">
        <v>155</v>
      </c>
      <c r="AM86" s="3">
        <v>132</v>
      </c>
      <c r="AN86" s="3">
        <v>180</v>
      </c>
      <c r="AO86" s="3">
        <v>169</v>
      </c>
      <c r="AP86" s="3">
        <v>193</v>
      </c>
      <c r="AQ86" s="3">
        <v>162</v>
      </c>
      <c r="AR86" s="3">
        <v>147</v>
      </c>
      <c r="DM86" s="3">
        <f t="shared" si="6"/>
        <v>45</v>
      </c>
      <c r="DO86" s="50" t="s">
        <v>18</v>
      </c>
    </row>
    <row r="87" spans="1:119" ht="15">
      <c r="A87" t="s">
        <v>284</v>
      </c>
      <c r="B87" t="s">
        <v>285</v>
      </c>
      <c r="C87" t="s">
        <v>286</v>
      </c>
      <c r="D87" s="50" t="s">
        <v>51</v>
      </c>
      <c r="E87" s="5" t="s">
        <v>6</v>
      </c>
      <c r="F87" s="1">
        <f t="shared" si="7"/>
        <v>1516</v>
      </c>
      <c r="G87" s="3">
        <f t="shared" si="8"/>
        <v>9</v>
      </c>
      <c r="H87" s="4">
        <f t="shared" si="9"/>
        <v>168.444</v>
      </c>
      <c r="I87" s="3">
        <v>175</v>
      </c>
      <c r="J87" s="3">
        <v>169</v>
      </c>
      <c r="K87" s="3">
        <v>160</v>
      </c>
      <c r="L87" s="3">
        <v>176</v>
      </c>
      <c r="M87" s="3">
        <v>142</v>
      </c>
      <c r="N87" s="3">
        <v>158</v>
      </c>
      <c r="O87" s="3">
        <v>155</v>
      </c>
      <c r="P87" s="3">
        <v>173</v>
      </c>
      <c r="Q87" s="3">
        <v>208</v>
      </c>
      <c r="DM87" s="3">
        <f t="shared" si="6"/>
        <v>18</v>
      </c>
      <c r="DO87" s="50" t="s">
        <v>18</v>
      </c>
    </row>
    <row r="88" spans="1:119" ht="15">
      <c r="A88" t="s">
        <v>284</v>
      </c>
      <c r="B88" t="s">
        <v>287</v>
      </c>
      <c r="C88" t="s">
        <v>288</v>
      </c>
      <c r="D88" s="50" t="s">
        <v>51</v>
      </c>
      <c r="E88" s="5" t="s">
        <v>6</v>
      </c>
      <c r="F88" s="1">
        <f t="shared" si="7"/>
        <v>1467</v>
      </c>
      <c r="G88" s="3">
        <f t="shared" si="8"/>
        <v>9</v>
      </c>
      <c r="H88" s="4">
        <f t="shared" si="9"/>
        <v>163</v>
      </c>
      <c r="I88" s="3">
        <v>124</v>
      </c>
      <c r="J88" s="3">
        <v>142</v>
      </c>
      <c r="K88" s="3">
        <v>144</v>
      </c>
      <c r="L88" s="3">
        <v>159</v>
      </c>
      <c r="M88" s="3">
        <v>167</v>
      </c>
      <c r="N88" s="3">
        <v>203</v>
      </c>
      <c r="O88" s="3">
        <v>195</v>
      </c>
      <c r="P88" s="3">
        <v>168</v>
      </c>
      <c r="Q88" s="3">
        <v>165</v>
      </c>
      <c r="DM88" s="3">
        <f t="shared" si="6"/>
        <v>18</v>
      </c>
      <c r="DO88" s="50" t="s">
        <v>18</v>
      </c>
    </row>
    <row r="89" spans="1:119" ht="15">
      <c r="A89" t="s">
        <v>289</v>
      </c>
      <c r="B89" t="s">
        <v>290</v>
      </c>
      <c r="C89" t="s">
        <v>291</v>
      </c>
      <c r="D89" t="s">
        <v>25</v>
      </c>
      <c r="E89" s="5" t="s">
        <v>6</v>
      </c>
      <c r="F89" s="1">
        <f t="shared" si="7"/>
        <v>1141</v>
      </c>
      <c r="G89" s="3">
        <f t="shared" si="8"/>
        <v>6</v>
      </c>
      <c r="H89" s="4">
        <f t="shared" si="9"/>
        <v>190.167</v>
      </c>
      <c r="I89" s="3">
        <v>178</v>
      </c>
      <c r="J89" s="3">
        <v>190</v>
      </c>
      <c r="K89" s="3">
        <v>191</v>
      </c>
      <c r="L89" s="3">
        <v>185</v>
      </c>
      <c r="M89" s="3">
        <v>181</v>
      </c>
      <c r="N89" s="3">
        <v>216</v>
      </c>
      <c r="DM89" s="3">
        <f t="shared" si="6"/>
        <v>15</v>
      </c>
      <c r="DO89" s="50" t="s">
        <v>18</v>
      </c>
    </row>
    <row r="90" spans="1:119" ht="15">
      <c r="A90" t="s">
        <v>292</v>
      </c>
      <c r="B90" t="s">
        <v>293</v>
      </c>
      <c r="C90" t="s">
        <v>294</v>
      </c>
      <c r="D90" t="s">
        <v>43</v>
      </c>
      <c r="E90" s="5" t="s">
        <v>6</v>
      </c>
      <c r="F90" s="1">
        <f t="shared" si="7"/>
        <v>5312</v>
      </c>
      <c r="G90" s="3">
        <f t="shared" si="8"/>
        <v>33</v>
      </c>
      <c r="H90" s="4">
        <f t="shared" si="9"/>
        <v>160.97</v>
      </c>
      <c r="I90" s="3">
        <v>113</v>
      </c>
      <c r="J90" s="3">
        <v>154</v>
      </c>
      <c r="K90" s="3">
        <v>177</v>
      </c>
      <c r="L90" s="3">
        <v>155</v>
      </c>
      <c r="M90" s="3">
        <v>168</v>
      </c>
      <c r="N90" s="3">
        <v>193</v>
      </c>
      <c r="O90" s="3">
        <v>142</v>
      </c>
      <c r="P90" s="3">
        <v>153</v>
      </c>
      <c r="Q90" s="3">
        <v>190</v>
      </c>
      <c r="R90" s="3">
        <v>144</v>
      </c>
      <c r="S90" s="3">
        <v>159</v>
      </c>
      <c r="T90" s="3">
        <v>151</v>
      </c>
      <c r="U90" s="3">
        <v>180</v>
      </c>
      <c r="V90" s="3">
        <v>183</v>
      </c>
      <c r="W90" s="3">
        <v>155</v>
      </c>
      <c r="X90" s="3">
        <v>142</v>
      </c>
      <c r="Y90" s="3">
        <v>117</v>
      </c>
      <c r="Z90" s="3">
        <v>188</v>
      </c>
      <c r="AA90" s="3">
        <v>242</v>
      </c>
      <c r="AB90" s="3">
        <v>206</v>
      </c>
      <c r="AC90" s="3">
        <v>142</v>
      </c>
      <c r="AD90" s="3">
        <v>172</v>
      </c>
      <c r="AE90" s="3">
        <v>95</v>
      </c>
      <c r="AF90" s="3">
        <v>146</v>
      </c>
      <c r="AG90" s="3">
        <v>135</v>
      </c>
      <c r="AH90" s="3">
        <v>162</v>
      </c>
      <c r="AI90" s="3">
        <v>181</v>
      </c>
      <c r="AJ90" s="3">
        <v>150</v>
      </c>
      <c r="AK90" s="3">
        <v>182</v>
      </c>
      <c r="AL90" s="3">
        <v>189</v>
      </c>
      <c r="AM90" s="3">
        <v>137</v>
      </c>
      <c r="AN90" s="3">
        <v>126</v>
      </c>
      <c r="AO90" s="3">
        <v>183</v>
      </c>
      <c r="DM90" s="3">
        <f t="shared" si="6"/>
        <v>42</v>
      </c>
      <c r="DO90" s="50" t="s">
        <v>18</v>
      </c>
    </row>
    <row r="91" spans="1:119" ht="15">
      <c r="A91" t="s">
        <v>295</v>
      </c>
      <c r="B91" t="s">
        <v>296</v>
      </c>
      <c r="C91" t="s">
        <v>297</v>
      </c>
      <c r="D91" t="s">
        <v>50</v>
      </c>
      <c r="E91" s="5" t="s">
        <v>6</v>
      </c>
      <c r="F91" s="1">
        <f t="shared" si="7"/>
        <v>7385</v>
      </c>
      <c r="G91" s="3">
        <f t="shared" si="8"/>
        <v>51</v>
      </c>
      <c r="H91" s="4">
        <f t="shared" si="9"/>
        <v>144.804</v>
      </c>
      <c r="I91" s="3">
        <v>143</v>
      </c>
      <c r="J91" s="3">
        <v>139</v>
      </c>
      <c r="K91" s="3">
        <v>137</v>
      </c>
      <c r="L91" s="3">
        <v>162</v>
      </c>
      <c r="M91" s="3">
        <v>136</v>
      </c>
      <c r="N91" s="3">
        <v>150</v>
      </c>
      <c r="O91" s="3">
        <v>139</v>
      </c>
      <c r="P91" s="3">
        <v>144</v>
      </c>
      <c r="Q91" s="3">
        <v>159</v>
      </c>
      <c r="R91" s="3">
        <v>118</v>
      </c>
      <c r="S91" s="3">
        <v>135</v>
      </c>
      <c r="T91" s="3">
        <v>152</v>
      </c>
      <c r="U91" s="3">
        <v>147</v>
      </c>
      <c r="V91" s="3">
        <v>183</v>
      </c>
      <c r="W91" s="3">
        <v>137</v>
      </c>
      <c r="X91" s="3">
        <v>136</v>
      </c>
      <c r="Y91" s="3">
        <v>141</v>
      </c>
      <c r="Z91" s="3">
        <v>159</v>
      </c>
      <c r="AA91" s="3">
        <v>116</v>
      </c>
      <c r="AB91" s="3">
        <v>144</v>
      </c>
      <c r="AC91" s="3">
        <v>127</v>
      </c>
      <c r="AD91" s="3">
        <v>178</v>
      </c>
      <c r="AE91" s="3">
        <v>161</v>
      </c>
      <c r="AF91" s="3">
        <v>150</v>
      </c>
      <c r="AG91" s="3">
        <v>163</v>
      </c>
      <c r="AH91" s="3">
        <v>159</v>
      </c>
      <c r="AI91" s="3">
        <v>170</v>
      </c>
      <c r="AJ91" s="3">
        <v>118</v>
      </c>
      <c r="AK91" s="3">
        <v>134</v>
      </c>
      <c r="AL91" s="3">
        <v>128</v>
      </c>
      <c r="AM91" s="3">
        <v>149</v>
      </c>
      <c r="AN91" s="3">
        <v>104</v>
      </c>
      <c r="AO91" s="3">
        <v>143</v>
      </c>
      <c r="AP91" s="3">
        <v>141</v>
      </c>
      <c r="AQ91" s="3">
        <v>158</v>
      </c>
      <c r="AR91" s="3">
        <v>144</v>
      </c>
      <c r="AS91" s="3">
        <v>162</v>
      </c>
      <c r="AT91" s="3">
        <v>108</v>
      </c>
      <c r="AU91" s="3">
        <v>131</v>
      </c>
      <c r="AV91" s="3">
        <v>145</v>
      </c>
      <c r="AW91" s="3">
        <v>151</v>
      </c>
      <c r="AX91" s="3">
        <v>152</v>
      </c>
      <c r="AY91" s="3">
        <v>137</v>
      </c>
      <c r="AZ91" s="3">
        <v>141</v>
      </c>
      <c r="BA91" s="3">
        <v>145</v>
      </c>
      <c r="BB91" s="3">
        <v>176</v>
      </c>
      <c r="BC91" s="3">
        <v>124</v>
      </c>
      <c r="BD91" s="3">
        <v>150</v>
      </c>
      <c r="BE91" s="3">
        <v>157</v>
      </c>
      <c r="BF91" s="3">
        <v>166</v>
      </c>
      <c r="BG91" s="3">
        <v>136</v>
      </c>
      <c r="DM91" s="3">
        <f t="shared" si="6"/>
        <v>60</v>
      </c>
      <c r="DO91" s="50" t="s">
        <v>19</v>
      </c>
    </row>
    <row r="92" spans="1:119" ht="15">
      <c r="A92" t="s">
        <v>298</v>
      </c>
      <c r="B92" t="s">
        <v>299</v>
      </c>
      <c r="C92" t="s">
        <v>300</v>
      </c>
      <c r="D92" t="s">
        <v>34</v>
      </c>
      <c r="E92" s="5" t="s">
        <v>6</v>
      </c>
      <c r="F92" s="1">
        <f t="shared" si="7"/>
        <v>4895</v>
      </c>
      <c r="G92" s="3">
        <f t="shared" si="8"/>
        <v>27</v>
      </c>
      <c r="H92" s="4">
        <f t="shared" si="9"/>
        <v>181.296</v>
      </c>
      <c r="I92" s="3">
        <v>183</v>
      </c>
      <c r="J92" s="3">
        <v>164</v>
      </c>
      <c r="K92" s="3">
        <v>182</v>
      </c>
      <c r="L92" s="3">
        <v>202</v>
      </c>
      <c r="M92" s="3">
        <v>204</v>
      </c>
      <c r="N92" s="3">
        <v>186</v>
      </c>
      <c r="O92" s="3">
        <v>187</v>
      </c>
      <c r="P92" s="3">
        <v>203</v>
      </c>
      <c r="Q92" s="3">
        <v>136</v>
      </c>
      <c r="R92" s="3">
        <v>143</v>
      </c>
      <c r="S92" s="3">
        <v>148</v>
      </c>
      <c r="T92" s="3">
        <v>178</v>
      </c>
      <c r="U92" s="3">
        <v>153</v>
      </c>
      <c r="V92" s="3">
        <v>152</v>
      </c>
      <c r="W92" s="3">
        <v>199</v>
      </c>
      <c r="X92" s="3">
        <v>209</v>
      </c>
      <c r="Y92" s="3">
        <v>169</v>
      </c>
      <c r="Z92" s="3">
        <v>211</v>
      </c>
      <c r="AA92" s="3">
        <v>181</v>
      </c>
      <c r="AB92" s="3">
        <v>158</v>
      </c>
      <c r="AC92" s="3">
        <v>194</v>
      </c>
      <c r="AD92" s="3">
        <v>163</v>
      </c>
      <c r="AE92" s="3">
        <v>176</v>
      </c>
      <c r="AF92" s="3">
        <v>236</v>
      </c>
      <c r="AG92" s="3">
        <v>193</v>
      </c>
      <c r="AH92" s="3">
        <v>192</v>
      </c>
      <c r="AI92" s="3">
        <v>193</v>
      </c>
      <c r="DM92" s="3">
        <f t="shared" si="6"/>
        <v>36</v>
      </c>
      <c r="DO92" s="50" t="s">
        <v>18</v>
      </c>
    </row>
    <row r="93" spans="1:119" ht="15">
      <c r="A93" t="s">
        <v>301</v>
      </c>
      <c r="B93" t="s">
        <v>164</v>
      </c>
      <c r="C93" t="s">
        <v>302</v>
      </c>
      <c r="D93" t="s">
        <v>30</v>
      </c>
      <c r="E93" s="5" t="s">
        <v>6</v>
      </c>
      <c r="F93" s="1">
        <f t="shared" si="7"/>
        <v>8358</v>
      </c>
      <c r="G93" s="3">
        <f t="shared" si="8"/>
        <v>52</v>
      </c>
      <c r="H93" s="4">
        <f t="shared" si="9"/>
        <v>160.731</v>
      </c>
      <c r="I93" s="3">
        <v>127</v>
      </c>
      <c r="J93" s="3">
        <v>163</v>
      </c>
      <c r="K93" s="3">
        <v>190</v>
      </c>
      <c r="L93" s="3">
        <v>236</v>
      </c>
      <c r="M93" s="3">
        <v>190</v>
      </c>
      <c r="N93" s="3">
        <v>205</v>
      </c>
      <c r="O93" s="3">
        <v>144</v>
      </c>
      <c r="P93" s="3">
        <v>155</v>
      </c>
      <c r="Q93" s="3">
        <v>199</v>
      </c>
      <c r="R93" s="3">
        <v>158</v>
      </c>
      <c r="S93" s="3">
        <v>137</v>
      </c>
      <c r="T93" s="3">
        <v>170</v>
      </c>
      <c r="U93" s="3">
        <v>169</v>
      </c>
      <c r="V93" s="3">
        <v>198</v>
      </c>
      <c r="W93" s="3">
        <v>181</v>
      </c>
      <c r="X93" s="3">
        <v>172</v>
      </c>
      <c r="Y93" s="3">
        <v>169</v>
      </c>
      <c r="Z93" s="3">
        <v>179</v>
      </c>
      <c r="AA93" s="3">
        <v>180</v>
      </c>
      <c r="AB93" s="3">
        <v>160</v>
      </c>
      <c r="AC93" s="3">
        <v>160</v>
      </c>
      <c r="AD93" s="3">
        <v>206</v>
      </c>
      <c r="AE93" s="3">
        <v>167</v>
      </c>
      <c r="AF93" s="3">
        <v>158</v>
      </c>
      <c r="AG93" s="3">
        <v>144</v>
      </c>
      <c r="AH93" s="3">
        <v>175</v>
      </c>
      <c r="AI93" s="3">
        <v>129</v>
      </c>
      <c r="AJ93" s="3">
        <v>142</v>
      </c>
      <c r="AK93" s="3">
        <v>148</v>
      </c>
      <c r="AL93" s="3">
        <v>177</v>
      </c>
      <c r="AM93" s="3">
        <v>160</v>
      </c>
      <c r="AN93" s="3">
        <v>155</v>
      </c>
      <c r="AO93" s="3">
        <v>130</v>
      </c>
      <c r="AP93" s="3">
        <v>153</v>
      </c>
      <c r="AQ93" s="3">
        <v>160</v>
      </c>
      <c r="AR93" s="3">
        <v>134</v>
      </c>
      <c r="AS93" s="3">
        <v>147</v>
      </c>
      <c r="AT93" s="3">
        <v>116</v>
      </c>
      <c r="AU93" s="3">
        <v>143</v>
      </c>
      <c r="AV93" s="3">
        <v>143</v>
      </c>
      <c r="AW93" s="3">
        <v>135</v>
      </c>
      <c r="AX93" s="3">
        <v>161</v>
      </c>
      <c r="AY93" s="3">
        <v>140</v>
      </c>
      <c r="AZ93" s="3">
        <v>149</v>
      </c>
      <c r="BA93" s="3">
        <v>159</v>
      </c>
      <c r="BB93" s="3">
        <v>204</v>
      </c>
      <c r="BC93" s="3">
        <v>97</v>
      </c>
      <c r="BD93" s="3">
        <v>159</v>
      </c>
      <c r="BE93" s="3">
        <v>129</v>
      </c>
      <c r="BF93" s="3">
        <v>148</v>
      </c>
      <c r="BG93" s="3">
        <v>177</v>
      </c>
      <c r="BH93" s="3">
        <v>171</v>
      </c>
      <c r="DM93" s="3">
        <f t="shared" si="6"/>
        <v>61</v>
      </c>
      <c r="DO93" s="50" t="s">
        <v>19</v>
      </c>
    </row>
    <row r="94" spans="1:119" ht="15">
      <c r="A94" t="s">
        <v>303</v>
      </c>
      <c r="B94" t="s">
        <v>304</v>
      </c>
      <c r="C94" t="s">
        <v>305</v>
      </c>
      <c r="D94" t="s">
        <v>30</v>
      </c>
      <c r="E94" s="5" t="s">
        <v>6</v>
      </c>
      <c r="F94" s="1">
        <f t="shared" si="7"/>
        <v>7138</v>
      </c>
      <c r="G94" s="3">
        <f t="shared" si="8"/>
        <v>38</v>
      </c>
      <c r="H94" s="4">
        <f t="shared" si="9"/>
        <v>187.842</v>
      </c>
      <c r="I94" s="3">
        <v>208</v>
      </c>
      <c r="J94" s="3">
        <v>170</v>
      </c>
      <c r="K94" s="3">
        <v>228</v>
      </c>
      <c r="L94" s="3">
        <v>199</v>
      </c>
      <c r="M94" s="3">
        <v>210</v>
      </c>
      <c r="N94" s="3">
        <v>178</v>
      </c>
      <c r="O94" s="3">
        <v>194</v>
      </c>
      <c r="P94" s="3">
        <v>236</v>
      </c>
      <c r="Q94" s="3">
        <v>173</v>
      </c>
      <c r="R94" s="3">
        <v>205</v>
      </c>
      <c r="S94" s="3">
        <v>171</v>
      </c>
      <c r="T94" s="3">
        <v>194</v>
      </c>
      <c r="U94" s="3">
        <v>207</v>
      </c>
      <c r="V94" s="3">
        <v>201</v>
      </c>
      <c r="W94" s="3">
        <v>217</v>
      </c>
      <c r="X94" s="3">
        <v>180</v>
      </c>
      <c r="Y94" s="3">
        <v>226</v>
      </c>
      <c r="Z94" s="3">
        <v>171</v>
      </c>
      <c r="AA94" s="3">
        <v>161</v>
      </c>
      <c r="AB94" s="3">
        <v>215</v>
      </c>
      <c r="AC94" s="3">
        <v>205</v>
      </c>
      <c r="AD94" s="3">
        <v>182</v>
      </c>
      <c r="AE94" s="3">
        <v>198</v>
      </c>
      <c r="AF94" s="3">
        <v>162</v>
      </c>
      <c r="AG94" s="3">
        <v>211</v>
      </c>
      <c r="AH94" s="3">
        <v>194</v>
      </c>
      <c r="AI94" s="3">
        <v>135</v>
      </c>
      <c r="AJ94" s="3">
        <v>158</v>
      </c>
      <c r="AK94" s="3">
        <v>184</v>
      </c>
      <c r="AL94" s="3">
        <v>187</v>
      </c>
      <c r="AM94" s="3">
        <v>194</v>
      </c>
      <c r="AN94" s="3">
        <v>204</v>
      </c>
      <c r="AO94" s="3">
        <v>159</v>
      </c>
      <c r="AP94" s="3">
        <v>158</v>
      </c>
      <c r="AQ94" s="3">
        <v>170</v>
      </c>
      <c r="AR94" s="3">
        <v>146</v>
      </c>
      <c r="AS94" s="3">
        <v>177</v>
      </c>
      <c r="AT94" s="3">
        <v>170</v>
      </c>
      <c r="DM94" s="3">
        <f t="shared" si="6"/>
        <v>47</v>
      </c>
      <c r="DO94" s="50" t="s">
        <v>18</v>
      </c>
    </row>
    <row r="95" spans="1:119" ht="15">
      <c r="A95" t="s">
        <v>301</v>
      </c>
      <c r="B95" t="s">
        <v>228</v>
      </c>
      <c r="C95" t="s">
        <v>306</v>
      </c>
      <c r="D95" t="s">
        <v>31</v>
      </c>
      <c r="E95" s="5" t="s">
        <v>7</v>
      </c>
      <c r="F95" s="1">
        <f t="shared" si="7"/>
        <v>6650</v>
      </c>
      <c r="G95" s="3">
        <f t="shared" si="8"/>
        <v>43</v>
      </c>
      <c r="H95" s="4">
        <f t="shared" si="9"/>
        <v>154.651</v>
      </c>
      <c r="I95" s="3">
        <v>160</v>
      </c>
      <c r="J95" s="3">
        <v>134</v>
      </c>
      <c r="K95" s="3">
        <v>126</v>
      </c>
      <c r="L95" s="3">
        <v>147</v>
      </c>
      <c r="M95" s="3">
        <v>200</v>
      </c>
      <c r="N95" s="3">
        <v>203</v>
      </c>
      <c r="O95" s="3">
        <v>150</v>
      </c>
      <c r="P95" s="3">
        <v>131</v>
      </c>
      <c r="Q95" s="3">
        <v>140</v>
      </c>
      <c r="R95" s="3">
        <v>150</v>
      </c>
      <c r="S95" s="3">
        <v>140</v>
      </c>
      <c r="T95" s="3">
        <v>146</v>
      </c>
      <c r="U95" s="3">
        <v>178</v>
      </c>
      <c r="V95" s="3">
        <v>157</v>
      </c>
      <c r="W95" s="3">
        <v>136</v>
      </c>
      <c r="X95" s="3">
        <v>160</v>
      </c>
      <c r="Y95" s="3">
        <v>181</v>
      </c>
      <c r="Z95" s="3">
        <v>173</v>
      </c>
      <c r="AA95" s="3">
        <v>138</v>
      </c>
      <c r="AB95" s="3">
        <v>165</v>
      </c>
      <c r="AC95" s="3">
        <v>124</v>
      </c>
      <c r="AD95" s="3">
        <v>180</v>
      </c>
      <c r="AE95" s="3">
        <v>149</v>
      </c>
      <c r="AF95" s="3">
        <v>150</v>
      </c>
      <c r="AG95" s="3">
        <v>155</v>
      </c>
      <c r="AH95" s="3">
        <v>139</v>
      </c>
      <c r="AI95" s="3">
        <v>156</v>
      </c>
      <c r="AJ95" s="3">
        <v>183</v>
      </c>
      <c r="AK95" s="3">
        <v>141</v>
      </c>
      <c r="AL95" s="3">
        <v>158</v>
      </c>
      <c r="AM95" s="3">
        <v>156</v>
      </c>
      <c r="AN95" s="3">
        <v>139</v>
      </c>
      <c r="AO95" s="3">
        <v>154</v>
      </c>
      <c r="AP95" s="3">
        <v>152</v>
      </c>
      <c r="AQ95" s="3">
        <v>138</v>
      </c>
      <c r="AR95" s="3">
        <v>162</v>
      </c>
      <c r="AS95" s="3">
        <v>137</v>
      </c>
      <c r="AT95" s="3">
        <v>179</v>
      </c>
      <c r="AU95" s="3">
        <v>153</v>
      </c>
      <c r="AV95" s="3">
        <v>181</v>
      </c>
      <c r="AW95" s="3">
        <v>168</v>
      </c>
      <c r="AX95" s="3">
        <v>138</v>
      </c>
      <c r="AY95" s="3">
        <v>143</v>
      </c>
      <c r="DM95" s="3">
        <f t="shared" si="6"/>
        <v>52</v>
      </c>
      <c r="DO95" s="50" t="s">
        <v>18</v>
      </c>
    </row>
    <row r="96" spans="1:119" ht="15">
      <c r="A96" t="s">
        <v>307</v>
      </c>
      <c r="B96" t="s">
        <v>308</v>
      </c>
      <c r="C96" t="s">
        <v>309</v>
      </c>
      <c r="D96" t="s">
        <v>31</v>
      </c>
      <c r="E96" s="5" t="s">
        <v>7</v>
      </c>
      <c r="F96" s="1">
        <f t="shared" si="7"/>
        <v>266</v>
      </c>
      <c r="G96" s="3">
        <f t="shared" si="8"/>
        <v>2</v>
      </c>
      <c r="H96" s="4">
        <f t="shared" si="9"/>
        <v>133</v>
      </c>
      <c r="I96" s="3">
        <v>127</v>
      </c>
      <c r="J96" s="3">
        <v>139</v>
      </c>
      <c r="DM96" s="3">
        <f t="shared" si="6"/>
        <v>11</v>
      </c>
      <c r="DO96" s="50" t="s">
        <v>19</v>
      </c>
    </row>
    <row r="97" spans="1:119" ht="15">
      <c r="A97" t="s">
        <v>310</v>
      </c>
      <c r="B97" t="s">
        <v>311</v>
      </c>
      <c r="C97" t="s">
        <v>312</v>
      </c>
      <c r="D97" t="s">
        <v>31</v>
      </c>
      <c r="E97" s="5" t="s">
        <v>7</v>
      </c>
      <c r="F97" s="1">
        <f t="shared" si="7"/>
        <v>8371</v>
      </c>
      <c r="G97" s="3">
        <f t="shared" si="8"/>
        <v>49</v>
      </c>
      <c r="H97" s="4">
        <f t="shared" si="9"/>
        <v>170.837</v>
      </c>
      <c r="I97" s="3">
        <v>189</v>
      </c>
      <c r="J97" s="3">
        <v>179</v>
      </c>
      <c r="K97" s="3">
        <v>164</v>
      </c>
      <c r="L97" s="3">
        <v>155</v>
      </c>
      <c r="M97" s="3">
        <v>172</v>
      </c>
      <c r="N97" s="3">
        <v>154</v>
      </c>
      <c r="O97" s="3">
        <v>189</v>
      </c>
      <c r="P97" s="3">
        <v>188</v>
      </c>
      <c r="Q97" s="3">
        <v>181</v>
      </c>
      <c r="R97" s="3">
        <v>154</v>
      </c>
      <c r="S97" s="3">
        <v>195</v>
      </c>
      <c r="T97" s="3">
        <v>200</v>
      </c>
      <c r="U97" s="3">
        <v>149</v>
      </c>
      <c r="V97" s="3">
        <v>156</v>
      </c>
      <c r="W97" s="3">
        <v>154</v>
      </c>
      <c r="X97" s="3">
        <v>140</v>
      </c>
      <c r="Y97" s="3">
        <v>142</v>
      </c>
      <c r="Z97" s="3">
        <v>160</v>
      </c>
      <c r="AA97" s="3">
        <v>141</v>
      </c>
      <c r="AB97" s="3">
        <v>175</v>
      </c>
      <c r="AC97" s="3">
        <v>209</v>
      </c>
      <c r="AD97" s="3">
        <v>142</v>
      </c>
      <c r="AE97" s="3">
        <v>122</v>
      </c>
      <c r="AF97" s="3">
        <v>189</v>
      </c>
      <c r="AG97" s="3">
        <v>180</v>
      </c>
      <c r="AH97" s="3">
        <v>183</v>
      </c>
      <c r="AI97" s="3">
        <v>178</v>
      </c>
      <c r="AJ97" s="3">
        <v>159</v>
      </c>
      <c r="AK97" s="3">
        <v>138</v>
      </c>
      <c r="AL97" s="3">
        <v>121</v>
      </c>
      <c r="AM97" s="3">
        <v>163</v>
      </c>
      <c r="AN97" s="3">
        <v>175</v>
      </c>
      <c r="AO97" s="3">
        <v>189</v>
      </c>
      <c r="AP97" s="3">
        <v>146</v>
      </c>
      <c r="AQ97" s="3">
        <v>178</v>
      </c>
      <c r="AR97" s="3">
        <v>224</v>
      </c>
      <c r="AS97" s="3">
        <v>132</v>
      </c>
      <c r="AT97" s="3">
        <v>179</v>
      </c>
      <c r="AU97" s="3">
        <v>184</v>
      </c>
      <c r="AV97" s="3">
        <v>207</v>
      </c>
      <c r="AW97" s="3">
        <v>173</v>
      </c>
      <c r="AX97" s="3">
        <v>166</v>
      </c>
      <c r="AY97" s="3">
        <v>168</v>
      </c>
      <c r="AZ97" s="3">
        <v>215</v>
      </c>
      <c r="BA97" s="3">
        <v>161</v>
      </c>
      <c r="BB97" s="3">
        <v>235</v>
      </c>
      <c r="BC97" s="3">
        <v>139</v>
      </c>
      <c r="BD97" s="3">
        <v>180</v>
      </c>
      <c r="BE97" s="3">
        <v>199</v>
      </c>
      <c r="DM97" s="3">
        <f t="shared" si="6"/>
        <v>58</v>
      </c>
      <c r="DO97" s="50" t="s">
        <v>19</v>
      </c>
    </row>
    <row r="98" spans="1:119" ht="15">
      <c r="A98" t="s">
        <v>313</v>
      </c>
      <c r="B98" t="s">
        <v>314</v>
      </c>
      <c r="C98" t="s">
        <v>315</v>
      </c>
      <c r="D98" t="s">
        <v>42</v>
      </c>
      <c r="E98" s="5" t="s">
        <v>7</v>
      </c>
      <c r="F98" s="1">
        <f t="shared" si="7"/>
        <v>8198</v>
      </c>
      <c r="G98" s="3">
        <f t="shared" si="8"/>
        <v>49</v>
      </c>
      <c r="H98" s="4">
        <f t="shared" si="9"/>
        <v>167.306</v>
      </c>
      <c r="I98" s="3">
        <v>199</v>
      </c>
      <c r="J98" s="3">
        <v>150</v>
      </c>
      <c r="K98" s="3">
        <v>138</v>
      </c>
      <c r="L98" s="3">
        <v>205</v>
      </c>
      <c r="M98" s="3">
        <v>139</v>
      </c>
      <c r="N98" s="3">
        <v>135</v>
      </c>
      <c r="O98" s="3">
        <v>136</v>
      </c>
      <c r="P98" s="3">
        <v>157</v>
      </c>
      <c r="Q98" s="3">
        <v>157</v>
      </c>
      <c r="R98" s="3">
        <v>128</v>
      </c>
      <c r="S98" s="3">
        <v>113</v>
      </c>
      <c r="T98" s="3">
        <v>140</v>
      </c>
      <c r="U98" s="3">
        <v>176</v>
      </c>
      <c r="V98" s="3">
        <v>147</v>
      </c>
      <c r="W98" s="3">
        <v>180</v>
      </c>
      <c r="X98" s="3">
        <v>161</v>
      </c>
      <c r="Y98" s="3">
        <v>170</v>
      </c>
      <c r="Z98" s="3">
        <v>137</v>
      </c>
      <c r="AA98" s="3">
        <v>216</v>
      </c>
      <c r="AB98" s="3">
        <v>168</v>
      </c>
      <c r="AC98" s="3">
        <v>193</v>
      </c>
      <c r="AD98" s="3">
        <v>186</v>
      </c>
      <c r="AE98" s="3">
        <v>199</v>
      </c>
      <c r="AF98" s="3">
        <v>198</v>
      </c>
      <c r="AG98" s="3">
        <v>178</v>
      </c>
      <c r="AH98" s="3">
        <v>192</v>
      </c>
      <c r="AI98" s="3">
        <v>145</v>
      </c>
      <c r="AJ98" s="3">
        <v>191</v>
      </c>
      <c r="AK98" s="3">
        <v>155</v>
      </c>
      <c r="AL98" s="3">
        <v>124</v>
      </c>
      <c r="AM98" s="3">
        <v>174</v>
      </c>
      <c r="AN98" s="3">
        <v>206</v>
      </c>
      <c r="AO98" s="3">
        <v>141</v>
      </c>
      <c r="AP98" s="3">
        <v>194</v>
      </c>
      <c r="AQ98" s="3">
        <v>146</v>
      </c>
      <c r="AR98" s="3">
        <v>162</v>
      </c>
      <c r="AS98" s="3">
        <v>161</v>
      </c>
      <c r="AT98" s="3">
        <v>170</v>
      </c>
      <c r="AU98" s="3">
        <v>157</v>
      </c>
      <c r="AV98" s="3">
        <v>155</v>
      </c>
      <c r="AW98" s="3">
        <v>171</v>
      </c>
      <c r="AX98" s="3">
        <v>187</v>
      </c>
      <c r="AY98" s="3">
        <v>154</v>
      </c>
      <c r="AZ98" s="3">
        <v>201</v>
      </c>
      <c r="BA98" s="3">
        <v>205</v>
      </c>
      <c r="BB98" s="3">
        <v>192</v>
      </c>
      <c r="BC98" s="3">
        <v>188</v>
      </c>
      <c r="BD98" s="3">
        <v>131</v>
      </c>
      <c r="BE98" s="3">
        <v>190</v>
      </c>
      <c r="DM98" s="3">
        <f t="shared" si="6"/>
        <v>58</v>
      </c>
      <c r="DO98" s="50" t="s">
        <v>18</v>
      </c>
    </row>
    <row r="99" spans="1:119" ht="15">
      <c r="A99" t="s">
        <v>316</v>
      </c>
      <c r="B99" t="s">
        <v>221</v>
      </c>
      <c r="C99" t="s">
        <v>317</v>
      </c>
      <c r="D99" t="s">
        <v>56</v>
      </c>
      <c r="E99" s="5" t="s">
        <v>7</v>
      </c>
      <c r="F99" s="1">
        <f t="shared" si="7"/>
        <v>3825</v>
      </c>
      <c r="G99" s="3">
        <f t="shared" si="8"/>
        <v>27</v>
      </c>
      <c r="H99" s="4">
        <f t="shared" si="9"/>
        <v>141.667</v>
      </c>
      <c r="I99" s="3">
        <v>155</v>
      </c>
      <c r="J99" s="3">
        <v>159</v>
      </c>
      <c r="K99" s="3">
        <v>152</v>
      </c>
      <c r="L99" s="3">
        <v>151</v>
      </c>
      <c r="M99" s="3">
        <v>138</v>
      </c>
      <c r="N99" s="3">
        <v>137</v>
      </c>
      <c r="O99" s="3">
        <v>127</v>
      </c>
      <c r="P99" s="3">
        <v>137</v>
      </c>
      <c r="Q99" s="3">
        <v>127</v>
      </c>
      <c r="R99" s="3">
        <v>118</v>
      </c>
      <c r="S99" s="3">
        <v>139</v>
      </c>
      <c r="T99" s="3">
        <v>146</v>
      </c>
      <c r="U99" s="3">
        <v>124</v>
      </c>
      <c r="V99" s="3">
        <v>234</v>
      </c>
      <c r="W99" s="3">
        <v>176</v>
      </c>
      <c r="X99" s="3">
        <v>143</v>
      </c>
      <c r="Y99" s="3">
        <v>125</v>
      </c>
      <c r="Z99" s="3">
        <v>122</v>
      </c>
      <c r="AA99" s="3">
        <v>145</v>
      </c>
      <c r="AB99" s="3">
        <v>113</v>
      </c>
      <c r="AC99" s="3">
        <v>121</v>
      </c>
      <c r="AD99" s="3">
        <v>144</v>
      </c>
      <c r="AE99" s="3">
        <v>137</v>
      </c>
      <c r="AF99" s="3">
        <v>115</v>
      </c>
      <c r="AG99" s="3">
        <v>153</v>
      </c>
      <c r="AH99" s="3">
        <v>152</v>
      </c>
      <c r="AI99" s="3">
        <v>135</v>
      </c>
      <c r="DM99" s="3">
        <f t="shared" si="6"/>
        <v>36</v>
      </c>
      <c r="DO99" s="50" t="s">
        <v>18</v>
      </c>
    </row>
    <row r="100" spans="1:119" ht="15">
      <c r="A100" t="s">
        <v>212</v>
      </c>
      <c r="B100" t="s">
        <v>118</v>
      </c>
      <c r="C100" t="s">
        <v>318</v>
      </c>
      <c r="D100" t="s">
        <v>2</v>
      </c>
      <c r="E100" s="5" t="s">
        <v>7</v>
      </c>
      <c r="F100" s="1">
        <f t="shared" si="7"/>
        <v>1475</v>
      </c>
      <c r="G100" s="3">
        <f t="shared" si="8"/>
        <v>9</v>
      </c>
      <c r="H100" s="4">
        <f t="shared" si="9"/>
        <v>163.889</v>
      </c>
      <c r="I100" s="3">
        <v>148</v>
      </c>
      <c r="J100" s="3">
        <v>176</v>
      </c>
      <c r="K100" s="3">
        <v>144</v>
      </c>
      <c r="L100" s="3">
        <v>167</v>
      </c>
      <c r="M100" s="3">
        <v>159</v>
      </c>
      <c r="N100" s="3">
        <v>182</v>
      </c>
      <c r="O100" s="3">
        <v>144</v>
      </c>
      <c r="P100" s="3">
        <v>174</v>
      </c>
      <c r="Q100" s="3">
        <v>181</v>
      </c>
      <c r="DM100" s="3">
        <f t="shared" si="6"/>
        <v>18</v>
      </c>
      <c r="DO100" s="50" t="s">
        <v>18</v>
      </c>
    </row>
    <row r="101" spans="1:119" ht="15">
      <c r="A101" t="s">
        <v>319</v>
      </c>
      <c r="B101" t="s">
        <v>320</v>
      </c>
      <c r="C101" t="s">
        <v>321</v>
      </c>
      <c r="D101" t="s">
        <v>4</v>
      </c>
      <c r="E101" s="5" t="s">
        <v>7</v>
      </c>
      <c r="F101" s="1">
        <f t="shared" si="7"/>
        <v>3132</v>
      </c>
      <c r="G101" s="3">
        <f t="shared" si="8"/>
        <v>24</v>
      </c>
      <c r="H101" s="4">
        <f t="shared" si="9"/>
        <v>130.5</v>
      </c>
      <c r="I101" s="3">
        <v>125</v>
      </c>
      <c r="J101" s="3">
        <v>127</v>
      </c>
      <c r="K101" s="3">
        <v>163</v>
      </c>
      <c r="L101" s="3">
        <v>82</v>
      </c>
      <c r="M101" s="3">
        <v>120</v>
      </c>
      <c r="N101" s="3">
        <v>84</v>
      </c>
      <c r="O101" s="3">
        <v>155</v>
      </c>
      <c r="P101" s="3">
        <v>128</v>
      </c>
      <c r="Q101" s="3">
        <v>150</v>
      </c>
      <c r="R101" s="3">
        <v>101</v>
      </c>
      <c r="S101" s="3">
        <v>145</v>
      </c>
      <c r="T101" s="3">
        <v>122</v>
      </c>
      <c r="U101" s="3">
        <v>112</v>
      </c>
      <c r="V101" s="3">
        <v>140</v>
      </c>
      <c r="W101" s="3">
        <v>131</v>
      </c>
      <c r="X101" s="3">
        <v>140</v>
      </c>
      <c r="Y101" s="3">
        <v>125</v>
      </c>
      <c r="Z101" s="3">
        <v>136</v>
      </c>
      <c r="AA101" s="3">
        <v>168</v>
      </c>
      <c r="AB101" s="3">
        <v>133</v>
      </c>
      <c r="AC101" s="3">
        <v>103</v>
      </c>
      <c r="AD101" s="3">
        <v>163</v>
      </c>
      <c r="AE101" s="3">
        <v>134</v>
      </c>
      <c r="AF101" s="3">
        <v>145</v>
      </c>
      <c r="DM101" s="3">
        <f t="shared" si="6"/>
        <v>33</v>
      </c>
      <c r="DO101" s="50" t="s">
        <v>19</v>
      </c>
    </row>
    <row r="102" spans="1:119" ht="15">
      <c r="A102" t="s">
        <v>322</v>
      </c>
      <c r="B102" t="s">
        <v>323</v>
      </c>
      <c r="C102" t="s">
        <v>324</v>
      </c>
      <c r="D102" t="s">
        <v>57</v>
      </c>
      <c r="E102" s="5" t="s">
        <v>7</v>
      </c>
      <c r="F102" s="1">
        <f t="shared" si="7"/>
        <v>2736</v>
      </c>
      <c r="G102" s="3">
        <f t="shared" si="8"/>
        <v>27</v>
      </c>
      <c r="H102" s="4">
        <f t="shared" si="9"/>
        <v>101.333</v>
      </c>
      <c r="I102" s="3">
        <v>92</v>
      </c>
      <c r="J102" s="3">
        <v>97</v>
      </c>
      <c r="K102" s="3">
        <v>111</v>
      </c>
      <c r="L102" s="3">
        <v>78</v>
      </c>
      <c r="M102" s="3">
        <v>87</v>
      </c>
      <c r="N102" s="3">
        <v>94</v>
      </c>
      <c r="O102" s="3">
        <v>94</v>
      </c>
      <c r="P102" s="3">
        <v>106</v>
      </c>
      <c r="Q102" s="3">
        <v>105</v>
      </c>
      <c r="R102" s="3">
        <v>84</v>
      </c>
      <c r="S102" s="3">
        <v>133</v>
      </c>
      <c r="T102" s="3">
        <v>86</v>
      </c>
      <c r="U102" s="3">
        <v>104</v>
      </c>
      <c r="V102" s="3">
        <v>113</v>
      </c>
      <c r="W102" s="3">
        <v>86</v>
      </c>
      <c r="X102" s="3">
        <v>79</v>
      </c>
      <c r="Y102" s="3">
        <v>134</v>
      </c>
      <c r="Z102" s="3">
        <v>83</v>
      </c>
      <c r="AA102" s="3">
        <v>91</v>
      </c>
      <c r="AB102" s="3">
        <v>100</v>
      </c>
      <c r="AC102" s="3">
        <v>108</v>
      </c>
      <c r="AD102" s="3">
        <v>101</v>
      </c>
      <c r="AE102" s="3">
        <v>120</v>
      </c>
      <c r="AF102" s="3">
        <v>122</v>
      </c>
      <c r="AG102" s="3">
        <v>100</v>
      </c>
      <c r="AH102" s="3">
        <v>137</v>
      </c>
      <c r="AI102" s="3">
        <v>91</v>
      </c>
      <c r="DM102" s="3">
        <f t="shared" si="6"/>
        <v>36</v>
      </c>
      <c r="DO102" s="50" t="s">
        <v>19</v>
      </c>
    </row>
    <row r="103" spans="1:119" ht="15">
      <c r="A103" t="s">
        <v>325</v>
      </c>
      <c r="B103" t="s">
        <v>326</v>
      </c>
      <c r="C103" t="s">
        <v>327</v>
      </c>
      <c r="D103" t="s">
        <v>120</v>
      </c>
      <c r="E103" s="5" t="s">
        <v>5</v>
      </c>
      <c r="F103" s="1">
        <f t="shared" si="7"/>
        <v>3542</v>
      </c>
      <c r="G103" s="3">
        <f t="shared" si="8"/>
        <v>21</v>
      </c>
      <c r="H103" s="4">
        <f t="shared" si="9"/>
        <v>168.667</v>
      </c>
      <c r="I103" s="3">
        <v>122</v>
      </c>
      <c r="J103" s="3">
        <v>139</v>
      </c>
      <c r="K103" s="3">
        <v>122</v>
      </c>
      <c r="L103" s="3">
        <v>149</v>
      </c>
      <c r="M103" s="3">
        <v>191</v>
      </c>
      <c r="N103" s="3">
        <v>153</v>
      </c>
      <c r="O103" s="3">
        <v>217</v>
      </c>
      <c r="P103" s="3">
        <v>220</v>
      </c>
      <c r="Q103" s="3">
        <v>156</v>
      </c>
      <c r="R103" s="3">
        <v>158</v>
      </c>
      <c r="S103" s="3">
        <v>147</v>
      </c>
      <c r="T103" s="3">
        <v>211</v>
      </c>
      <c r="U103" s="3">
        <v>152</v>
      </c>
      <c r="V103" s="3">
        <v>236</v>
      </c>
      <c r="W103" s="3">
        <v>192</v>
      </c>
      <c r="X103" s="3">
        <v>174</v>
      </c>
      <c r="Y103" s="3">
        <v>186</v>
      </c>
      <c r="Z103" s="3">
        <v>120</v>
      </c>
      <c r="AA103" s="3">
        <v>134</v>
      </c>
      <c r="AB103" s="3">
        <v>232</v>
      </c>
      <c r="AC103" s="3">
        <v>131</v>
      </c>
      <c r="DM103" s="3">
        <f t="shared" si="6"/>
        <v>30</v>
      </c>
      <c r="DO103" s="50" t="s">
        <v>18</v>
      </c>
    </row>
    <row r="104" spans="1:119" ht="15">
      <c r="A104" t="s">
        <v>328</v>
      </c>
      <c r="B104" t="s">
        <v>144</v>
      </c>
      <c r="C104" t="s">
        <v>329</v>
      </c>
      <c r="D104" t="s">
        <v>27</v>
      </c>
      <c r="E104" s="5" t="s">
        <v>5</v>
      </c>
      <c r="F104" s="1">
        <f t="shared" si="7"/>
        <v>2427</v>
      </c>
      <c r="G104" s="3">
        <f t="shared" si="8"/>
        <v>15</v>
      </c>
      <c r="H104" s="4">
        <f t="shared" si="9"/>
        <v>161.8</v>
      </c>
      <c r="I104" s="3">
        <v>157</v>
      </c>
      <c r="J104" s="3">
        <v>138</v>
      </c>
      <c r="K104" s="3">
        <v>183</v>
      </c>
      <c r="L104" s="3">
        <v>149</v>
      </c>
      <c r="M104" s="3">
        <v>206</v>
      </c>
      <c r="N104" s="3">
        <v>194</v>
      </c>
      <c r="O104" s="3">
        <v>144</v>
      </c>
      <c r="P104" s="3">
        <v>137</v>
      </c>
      <c r="Q104" s="3">
        <v>140</v>
      </c>
      <c r="R104" s="3">
        <v>179</v>
      </c>
      <c r="S104" s="3">
        <v>195</v>
      </c>
      <c r="T104" s="3">
        <v>172</v>
      </c>
      <c r="U104" s="3">
        <v>147</v>
      </c>
      <c r="V104" s="3">
        <v>137</v>
      </c>
      <c r="W104" s="3">
        <v>149</v>
      </c>
      <c r="DM104" s="3">
        <f t="shared" si="6"/>
        <v>24</v>
      </c>
      <c r="DO104" s="50" t="s">
        <v>18</v>
      </c>
    </row>
    <row r="105" spans="1:119" ht="15">
      <c r="A105" t="s">
        <v>330</v>
      </c>
      <c r="B105" t="s">
        <v>331</v>
      </c>
      <c r="C105" t="s">
        <v>332</v>
      </c>
      <c r="D105" t="s">
        <v>29</v>
      </c>
      <c r="E105" s="5" t="s">
        <v>5</v>
      </c>
      <c r="F105" s="1">
        <f t="shared" si="7"/>
        <v>9387</v>
      </c>
      <c r="G105" s="3">
        <f t="shared" si="8"/>
        <v>56</v>
      </c>
      <c r="H105" s="4">
        <f t="shared" si="9"/>
        <v>167.625</v>
      </c>
      <c r="I105" s="3">
        <v>177</v>
      </c>
      <c r="J105" s="3">
        <v>159</v>
      </c>
      <c r="K105" s="3">
        <v>163</v>
      </c>
      <c r="L105" s="3">
        <v>159</v>
      </c>
      <c r="M105" s="3">
        <v>193</v>
      </c>
      <c r="N105" s="3">
        <v>171</v>
      </c>
      <c r="O105" s="3">
        <v>164</v>
      </c>
      <c r="P105" s="3">
        <v>161</v>
      </c>
      <c r="Q105" s="3">
        <v>169</v>
      </c>
      <c r="R105" s="3">
        <v>204</v>
      </c>
      <c r="S105" s="3">
        <v>220</v>
      </c>
      <c r="T105" s="3">
        <v>188</v>
      </c>
      <c r="U105" s="3">
        <v>179</v>
      </c>
      <c r="V105" s="3">
        <v>145</v>
      </c>
      <c r="W105" s="3">
        <v>130</v>
      </c>
      <c r="X105" s="3">
        <v>162</v>
      </c>
      <c r="Y105" s="3">
        <v>157</v>
      </c>
      <c r="Z105" s="3">
        <v>142</v>
      </c>
      <c r="AA105" s="3">
        <v>189</v>
      </c>
      <c r="AB105" s="3">
        <v>165</v>
      </c>
      <c r="AC105" s="3">
        <v>179</v>
      </c>
      <c r="AD105" s="3">
        <v>170</v>
      </c>
      <c r="AE105" s="3">
        <v>150</v>
      </c>
      <c r="AF105" s="3">
        <v>167</v>
      </c>
      <c r="AG105" s="3">
        <v>120</v>
      </c>
      <c r="AH105" s="3">
        <v>171</v>
      </c>
      <c r="AI105" s="3">
        <v>157</v>
      </c>
      <c r="AJ105" s="3">
        <v>155</v>
      </c>
      <c r="AK105" s="3">
        <v>160</v>
      </c>
      <c r="AL105" s="3">
        <v>159</v>
      </c>
      <c r="AM105" s="3">
        <v>200</v>
      </c>
      <c r="AN105" s="3">
        <v>201</v>
      </c>
      <c r="AO105" s="3">
        <v>167</v>
      </c>
      <c r="AP105" s="3">
        <v>154</v>
      </c>
      <c r="AQ105" s="3">
        <v>191</v>
      </c>
      <c r="AR105" s="3">
        <v>190</v>
      </c>
      <c r="AS105" s="3">
        <v>136</v>
      </c>
      <c r="AT105" s="3">
        <v>193</v>
      </c>
      <c r="AU105" s="3">
        <v>124</v>
      </c>
      <c r="AV105" s="3">
        <v>152</v>
      </c>
      <c r="AW105" s="3">
        <v>193</v>
      </c>
      <c r="AX105" s="3">
        <v>164</v>
      </c>
      <c r="AY105" s="3">
        <v>188</v>
      </c>
      <c r="AZ105" s="3">
        <v>172</v>
      </c>
      <c r="BA105" s="3">
        <v>169</v>
      </c>
      <c r="BB105" s="3">
        <v>159</v>
      </c>
      <c r="BC105" s="3">
        <v>111</v>
      </c>
      <c r="BD105" s="3">
        <v>194</v>
      </c>
      <c r="BE105" s="3">
        <v>215</v>
      </c>
      <c r="BF105" s="3">
        <v>182</v>
      </c>
      <c r="BG105" s="3">
        <v>162</v>
      </c>
      <c r="BH105" s="3">
        <v>138</v>
      </c>
      <c r="BI105" s="3">
        <v>163</v>
      </c>
      <c r="BJ105" s="3">
        <v>176</v>
      </c>
      <c r="BK105" s="3">
        <v>163</v>
      </c>
      <c r="BL105" s="3">
        <v>145</v>
      </c>
      <c r="DM105" s="3">
        <f t="shared" si="6"/>
        <v>65</v>
      </c>
      <c r="DO105" s="50" t="s">
        <v>19</v>
      </c>
    </row>
    <row r="106" spans="1:119" ht="15">
      <c r="A106" t="s">
        <v>333</v>
      </c>
      <c r="B106" t="s">
        <v>334</v>
      </c>
      <c r="C106" t="s">
        <v>335</v>
      </c>
      <c r="D106" t="s">
        <v>0</v>
      </c>
      <c r="E106" s="5" t="s">
        <v>5</v>
      </c>
      <c r="F106" s="1">
        <f t="shared" si="7"/>
        <v>11123</v>
      </c>
      <c r="G106" s="3">
        <f t="shared" si="8"/>
        <v>54</v>
      </c>
      <c r="H106" s="4">
        <f t="shared" si="9"/>
        <v>205.981</v>
      </c>
      <c r="I106" s="3">
        <v>201</v>
      </c>
      <c r="J106" s="3">
        <v>231</v>
      </c>
      <c r="K106" s="3">
        <v>228</v>
      </c>
      <c r="L106" s="3">
        <v>211</v>
      </c>
      <c r="M106" s="3">
        <v>209</v>
      </c>
      <c r="N106" s="3">
        <v>160</v>
      </c>
      <c r="O106" s="3">
        <v>176</v>
      </c>
      <c r="P106" s="3">
        <v>209</v>
      </c>
      <c r="Q106" s="3">
        <v>248</v>
      </c>
      <c r="R106" s="3">
        <v>188</v>
      </c>
      <c r="S106" s="3">
        <v>160</v>
      </c>
      <c r="T106" s="3">
        <v>204</v>
      </c>
      <c r="U106" s="3">
        <v>182</v>
      </c>
      <c r="V106" s="3">
        <v>210</v>
      </c>
      <c r="W106" s="3">
        <v>197</v>
      </c>
      <c r="X106" s="3">
        <v>170</v>
      </c>
      <c r="Y106" s="3">
        <v>197</v>
      </c>
      <c r="Z106" s="3">
        <v>219</v>
      </c>
      <c r="AA106" s="3">
        <v>189</v>
      </c>
      <c r="AB106" s="3">
        <v>181</v>
      </c>
      <c r="AC106" s="3">
        <v>216</v>
      </c>
      <c r="AD106" s="3">
        <v>193</v>
      </c>
      <c r="AE106" s="3">
        <v>230</v>
      </c>
      <c r="AF106" s="3">
        <v>191</v>
      </c>
      <c r="AG106" s="3">
        <v>155</v>
      </c>
      <c r="AH106" s="3">
        <v>246</v>
      </c>
      <c r="AI106" s="3">
        <v>167</v>
      </c>
      <c r="AJ106" s="3">
        <v>227</v>
      </c>
      <c r="AK106" s="3">
        <v>228</v>
      </c>
      <c r="AL106" s="3">
        <v>256</v>
      </c>
      <c r="AM106" s="3">
        <v>179</v>
      </c>
      <c r="AN106" s="3">
        <v>183</v>
      </c>
      <c r="AO106" s="3">
        <v>223</v>
      </c>
      <c r="AP106" s="3">
        <v>190</v>
      </c>
      <c r="AQ106" s="3">
        <v>244</v>
      </c>
      <c r="AR106" s="3">
        <v>232</v>
      </c>
      <c r="AS106" s="3">
        <v>224</v>
      </c>
      <c r="AT106" s="3">
        <v>168</v>
      </c>
      <c r="AU106" s="3">
        <v>187</v>
      </c>
      <c r="AV106" s="3">
        <v>205</v>
      </c>
      <c r="AW106" s="3">
        <v>245</v>
      </c>
      <c r="AX106" s="3">
        <v>244</v>
      </c>
      <c r="AY106" s="3">
        <v>177</v>
      </c>
      <c r="AZ106" s="3">
        <v>168</v>
      </c>
      <c r="BA106" s="3">
        <v>182</v>
      </c>
      <c r="BB106" s="3">
        <v>239</v>
      </c>
      <c r="BC106" s="3">
        <v>236</v>
      </c>
      <c r="BD106" s="3">
        <v>215</v>
      </c>
      <c r="BE106" s="3">
        <v>244</v>
      </c>
      <c r="BF106" s="3">
        <v>255</v>
      </c>
      <c r="BG106" s="3">
        <v>195</v>
      </c>
      <c r="BH106" s="3">
        <v>200</v>
      </c>
      <c r="BI106" s="3">
        <v>232</v>
      </c>
      <c r="BJ106" s="3">
        <v>177</v>
      </c>
      <c r="DM106" s="3">
        <f t="shared" si="6"/>
        <v>63</v>
      </c>
      <c r="DO106" s="50" t="s">
        <v>18</v>
      </c>
    </row>
    <row r="107" spans="1:119" ht="15">
      <c r="A107" t="s">
        <v>336</v>
      </c>
      <c r="B107" t="s">
        <v>156</v>
      </c>
      <c r="C107" t="s">
        <v>337</v>
      </c>
      <c r="D107" t="s">
        <v>34</v>
      </c>
      <c r="E107" s="5" t="s">
        <v>6</v>
      </c>
      <c r="F107" s="1">
        <f t="shared" si="7"/>
        <v>1586</v>
      </c>
      <c r="G107" s="3">
        <f t="shared" si="8"/>
        <v>9</v>
      </c>
      <c r="H107" s="4">
        <f t="shared" si="9"/>
        <v>176.222</v>
      </c>
      <c r="I107" s="3">
        <v>169</v>
      </c>
      <c r="J107" s="3">
        <v>189</v>
      </c>
      <c r="K107" s="3">
        <v>158</v>
      </c>
      <c r="L107" s="3">
        <v>206</v>
      </c>
      <c r="M107" s="3">
        <v>206</v>
      </c>
      <c r="N107" s="3">
        <v>163</v>
      </c>
      <c r="O107" s="3">
        <v>179</v>
      </c>
      <c r="P107" s="3">
        <v>159</v>
      </c>
      <c r="Q107" s="3">
        <v>157</v>
      </c>
      <c r="DM107" s="3">
        <f t="shared" si="6"/>
        <v>18</v>
      </c>
      <c r="DO107" s="50" t="s">
        <v>18</v>
      </c>
    </row>
    <row r="108" spans="1:119" ht="15">
      <c r="A108" t="s">
        <v>338</v>
      </c>
      <c r="B108" t="s">
        <v>282</v>
      </c>
      <c r="C108" t="s">
        <v>339</v>
      </c>
      <c r="D108" t="s">
        <v>50</v>
      </c>
      <c r="E108" s="5" t="s">
        <v>6</v>
      </c>
      <c r="F108" s="1">
        <f t="shared" si="7"/>
        <v>6029</v>
      </c>
      <c r="G108" s="3">
        <f t="shared" si="8"/>
        <v>39</v>
      </c>
      <c r="H108" s="4">
        <f t="shared" si="9"/>
        <v>154.59</v>
      </c>
      <c r="I108" s="3">
        <v>156</v>
      </c>
      <c r="J108" s="3">
        <v>164</v>
      </c>
      <c r="K108" s="3">
        <v>193</v>
      </c>
      <c r="L108" s="3">
        <v>136</v>
      </c>
      <c r="M108" s="3">
        <v>137</v>
      </c>
      <c r="N108" s="3">
        <v>146</v>
      </c>
      <c r="O108" s="3">
        <v>140</v>
      </c>
      <c r="P108" s="3">
        <v>158</v>
      </c>
      <c r="Q108" s="3">
        <v>183</v>
      </c>
      <c r="R108" s="3">
        <v>178</v>
      </c>
      <c r="S108" s="3">
        <v>152</v>
      </c>
      <c r="T108" s="3">
        <v>171</v>
      </c>
      <c r="U108" s="3">
        <v>141</v>
      </c>
      <c r="V108" s="3">
        <v>162</v>
      </c>
      <c r="W108" s="3">
        <v>148</v>
      </c>
      <c r="X108" s="3">
        <v>201</v>
      </c>
      <c r="Y108" s="3">
        <v>135</v>
      </c>
      <c r="Z108" s="3">
        <v>108</v>
      </c>
      <c r="AA108" s="3">
        <v>136</v>
      </c>
      <c r="AB108" s="3">
        <v>144</v>
      </c>
      <c r="AC108" s="3">
        <v>112</v>
      </c>
      <c r="AD108" s="3">
        <v>166</v>
      </c>
      <c r="AE108" s="3">
        <v>132</v>
      </c>
      <c r="AF108" s="3">
        <v>187</v>
      </c>
      <c r="AG108" s="3">
        <v>169</v>
      </c>
      <c r="AH108" s="3">
        <v>171</v>
      </c>
      <c r="AI108" s="3">
        <v>148</v>
      </c>
      <c r="AJ108" s="3">
        <v>132</v>
      </c>
      <c r="AK108" s="3">
        <v>147</v>
      </c>
      <c r="AL108" s="3">
        <v>156</v>
      </c>
      <c r="AM108" s="3">
        <v>170</v>
      </c>
      <c r="AN108" s="3">
        <v>136</v>
      </c>
      <c r="AO108" s="3">
        <v>128</v>
      </c>
      <c r="AP108" s="3">
        <v>191</v>
      </c>
      <c r="AQ108" s="3">
        <v>148</v>
      </c>
      <c r="AR108" s="3">
        <v>147</v>
      </c>
      <c r="AS108" s="3">
        <v>194</v>
      </c>
      <c r="AT108" s="3">
        <v>152</v>
      </c>
      <c r="AU108" s="3">
        <v>154</v>
      </c>
      <c r="DM108" s="3">
        <f t="shared" si="6"/>
        <v>48</v>
      </c>
      <c r="DO108" s="50" t="s">
        <v>18</v>
      </c>
    </row>
    <row r="109" spans="1:119" ht="15">
      <c r="A109" t="s">
        <v>340</v>
      </c>
      <c r="B109" t="s">
        <v>341</v>
      </c>
      <c r="C109" t="s">
        <v>342</v>
      </c>
      <c r="D109" s="50" t="s">
        <v>51</v>
      </c>
      <c r="E109" s="5" t="s">
        <v>6</v>
      </c>
      <c r="F109" s="1">
        <f t="shared" si="7"/>
        <v>2454</v>
      </c>
      <c r="G109" s="3">
        <f t="shared" si="8"/>
        <v>15</v>
      </c>
      <c r="H109" s="4">
        <f t="shared" si="9"/>
        <v>163.6</v>
      </c>
      <c r="I109" s="3">
        <v>141</v>
      </c>
      <c r="J109" s="3">
        <v>130</v>
      </c>
      <c r="K109" s="3">
        <v>128</v>
      </c>
      <c r="L109" s="3">
        <v>159</v>
      </c>
      <c r="M109" s="3">
        <v>192</v>
      </c>
      <c r="N109" s="3">
        <v>180</v>
      </c>
      <c r="O109" s="3">
        <v>155</v>
      </c>
      <c r="P109" s="3">
        <v>189</v>
      </c>
      <c r="Q109" s="3">
        <v>163</v>
      </c>
      <c r="R109" s="3">
        <v>189</v>
      </c>
      <c r="S109" s="3">
        <v>168</v>
      </c>
      <c r="T109" s="3">
        <v>191</v>
      </c>
      <c r="U109" s="3">
        <v>188</v>
      </c>
      <c r="V109" s="3">
        <v>156</v>
      </c>
      <c r="W109" s="3">
        <v>125</v>
      </c>
      <c r="DM109" s="3">
        <f t="shared" si="6"/>
        <v>24</v>
      </c>
      <c r="DO109" s="50" t="s">
        <v>18</v>
      </c>
    </row>
    <row r="110" spans="1:119" ht="15">
      <c r="A110" t="s">
        <v>193</v>
      </c>
      <c r="B110" t="s">
        <v>343</v>
      </c>
      <c r="C110" t="s">
        <v>344</v>
      </c>
      <c r="D110" t="s">
        <v>32</v>
      </c>
      <c r="E110" s="5" t="s">
        <v>6</v>
      </c>
      <c r="F110" s="1">
        <f t="shared" si="7"/>
        <v>3626</v>
      </c>
      <c r="G110" s="3">
        <f t="shared" si="8"/>
        <v>25</v>
      </c>
      <c r="H110" s="4">
        <f t="shared" si="9"/>
        <v>145.04</v>
      </c>
      <c r="I110" s="3">
        <v>136</v>
      </c>
      <c r="J110" s="3">
        <v>200</v>
      </c>
      <c r="K110" s="3">
        <v>160</v>
      </c>
      <c r="L110" s="3">
        <v>126</v>
      </c>
      <c r="M110" s="3">
        <v>132</v>
      </c>
      <c r="N110" s="3">
        <v>139</v>
      </c>
      <c r="O110" s="3">
        <v>144</v>
      </c>
      <c r="P110" s="3">
        <v>139</v>
      </c>
      <c r="Q110" s="3">
        <v>198</v>
      </c>
      <c r="R110" s="3">
        <v>155</v>
      </c>
      <c r="S110" s="3">
        <v>96</v>
      </c>
      <c r="T110" s="3">
        <v>144</v>
      </c>
      <c r="U110" s="3">
        <v>134</v>
      </c>
      <c r="V110" s="3">
        <v>138</v>
      </c>
      <c r="W110" s="3">
        <v>128</v>
      </c>
      <c r="X110" s="3">
        <v>115</v>
      </c>
      <c r="Y110" s="3">
        <v>145</v>
      </c>
      <c r="Z110" s="3">
        <v>145</v>
      </c>
      <c r="AA110" s="3">
        <v>161</v>
      </c>
      <c r="AB110" s="3">
        <v>147</v>
      </c>
      <c r="AC110" s="3">
        <v>128</v>
      </c>
      <c r="AD110" s="3">
        <v>159</v>
      </c>
      <c r="AE110" s="3">
        <v>156</v>
      </c>
      <c r="AF110" s="3">
        <v>150</v>
      </c>
      <c r="AG110" s="3">
        <v>151</v>
      </c>
      <c r="DM110" s="3">
        <f t="shared" si="6"/>
        <v>34</v>
      </c>
      <c r="DO110" s="50" t="s">
        <v>18</v>
      </c>
    </row>
    <row r="111" spans="1:119" ht="15">
      <c r="A111" t="s">
        <v>345</v>
      </c>
      <c r="B111" t="s">
        <v>346</v>
      </c>
      <c r="C111" t="s">
        <v>347</v>
      </c>
      <c r="D111" t="s">
        <v>41</v>
      </c>
      <c r="E111" s="5" t="s">
        <v>7</v>
      </c>
      <c r="F111" s="1">
        <f t="shared" si="7"/>
        <v>966</v>
      </c>
      <c r="G111" s="3">
        <f t="shared" si="8"/>
        <v>6</v>
      </c>
      <c r="H111" s="4">
        <f t="shared" si="9"/>
        <v>161</v>
      </c>
      <c r="I111" s="3">
        <v>167</v>
      </c>
      <c r="J111" s="3">
        <v>162</v>
      </c>
      <c r="K111" s="3">
        <v>158</v>
      </c>
      <c r="L111" s="3">
        <v>180</v>
      </c>
      <c r="M111" s="3">
        <v>165</v>
      </c>
      <c r="N111" s="3">
        <v>134</v>
      </c>
      <c r="DM111" s="3">
        <f t="shared" si="6"/>
        <v>15</v>
      </c>
      <c r="DO111" s="50" t="s">
        <v>19</v>
      </c>
    </row>
    <row r="112" spans="1:119" ht="15">
      <c r="A112" t="s">
        <v>348</v>
      </c>
      <c r="B112" t="s">
        <v>228</v>
      </c>
      <c r="C112" t="s">
        <v>349</v>
      </c>
      <c r="D112" t="s">
        <v>2</v>
      </c>
      <c r="E112" s="5" t="s">
        <v>7</v>
      </c>
      <c r="F112" s="1">
        <f t="shared" si="7"/>
        <v>5006</v>
      </c>
      <c r="G112" s="3">
        <f t="shared" si="8"/>
        <v>30</v>
      </c>
      <c r="H112" s="4">
        <f t="shared" si="9"/>
        <v>166.867</v>
      </c>
      <c r="I112" s="3">
        <v>161</v>
      </c>
      <c r="J112" s="3">
        <v>123</v>
      </c>
      <c r="K112" s="3">
        <v>147</v>
      </c>
      <c r="L112" s="3">
        <v>214</v>
      </c>
      <c r="M112" s="3">
        <v>162</v>
      </c>
      <c r="N112" s="3">
        <v>203</v>
      </c>
      <c r="O112" s="3">
        <v>158</v>
      </c>
      <c r="P112" s="3">
        <v>158</v>
      </c>
      <c r="Q112" s="3">
        <v>169</v>
      </c>
      <c r="R112" s="3">
        <v>153</v>
      </c>
      <c r="S112" s="3">
        <v>165</v>
      </c>
      <c r="T112" s="3">
        <v>135</v>
      </c>
      <c r="U112" s="3">
        <v>215</v>
      </c>
      <c r="V112" s="3">
        <v>128</v>
      </c>
      <c r="W112" s="3">
        <v>147</v>
      </c>
      <c r="X112" s="3">
        <v>169</v>
      </c>
      <c r="Y112" s="3">
        <v>137</v>
      </c>
      <c r="Z112" s="3">
        <v>189</v>
      </c>
      <c r="AA112" s="3">
        <v>170</v>
      </c>
      <c r="AB112" s="3">
        <v>179</v>
      </c>
      <c r="AC112" s="3">
        <v>161</v>
      </c>
      <c r="AD112" s="3">
        <v>190</v>
      </c>
      <c r="AE112" s="3">
        <v>165</v>
      </c>
      <c r="AF112" s="3">
        <v>161</v>
      </c>
      <c r="AG112" s="3">
        <v>201</v>
      </c>
      <c r="AH112" s="3">
        <v>166</v>
      </c>
      <c r="AI112" s="3">
        <v>146</v>
      </c>
      <c r="AJ112" s="3">
        <v>194</v>
      </c>
      <c r="AK112" s="3">
        <v>170</v>
      </c>
      <c r="AL112" s="3">
        <v>170</v>
      </c>
      <c r="DM112" s="3">
        <f t="shared" si="6"/>
        <v>39</v>
      </c>
      <c r="DO112" s="50" t="s">
        <v>18</v>
      </c>
    </row>
    <row r="113" spans="1:119" ht="15">
      <c r="A113" t="s">
        <v>350</v>
      </c>
      <c r="B113" t="s">
        <v>343</v>
      </c>
      <c r="C113" t="s">
        <v>351</v>
      </c>
      <c r="D113" s="50" t="s">
        <v>2</v>
      </c>
      <c r="E113" s="5" t="s">
        <v>7</v>
      </c>
      <c r="F113" s="1">
        <f t="shared" si="7"/>
        <v>1030</v>
      </c>
      <c r="G113" s="3">
        <f t="shared" si="8"/>
        <v>6</v>
      </c>
      <c r="H113" s="4">
        <f t="shared" si="9"/>
        <v>171.667</v>
      </c>
      <c r="I113" s="3">
        <v>171</v>
      </c>
      <c r="J113" s="3">
        <v>181</v>
      </c>
      <c r="K113" s="3">
        <v>171</v>
      </c>
      <c r="L113" s="3">
        <v>199</v>
      </c>
      <c r="M113" s="3">
        <v>138</v>
      </c>
      <c r="N113" s="3">
        <v>170</v>
      </c>
      <c r="DM113" s="3">
        <f t="shared" si="6"/>
        <v>15</v>
      </c>
      <c r="DO113" s="50" t="s">
        <v>18</v>
      </c>
    </row>
    <row r="114" spans="1:119" ht="15">
      <c r="A114" t="s">
        <v>352</v>
      </c>
      <c r="B114" t="s">
        <v>71</v>
      </c>
      <c r="C114" t="s">
        <v>353</v>
      </c>
      <c r="D114" s="50" t="s">
        <v>1</v>
      </c>
      <c r="E114" s="5" t="s">
        <v>7</v>
      </c>
      <c r="F114" s="1">
        <f t="shared" si="7"/>
        <v>2399</v>
      </c>
      <c r="G114" s="3">
        <f t="shared" si="8"/>
        <v>18</v>
      </c>
      <c r="H114" s="4">
        <f t="shared" si="9"/>
        <v>133.278</v>
      </c>
      <c r="I114" s="3">
        <v>132</v>
      </c>
      <c r="J114" s="3">
        <v>135</v>
      </c>
      <c r="K114" s="3">
        <v>183</v>
      </c>
      <c r="L114" s="3">
        <v>94</v>
      </c>
      <c r="M114" s="3">
        <v>119</v>
      </c>
      <c r="N114" s="3">
        <v>171</v>
      </c>
      <c r="O114" s="3">
        <v>116</v>
      </c>
      <c r="P114" s="3">
        <v>128</v>
      </c>
      <c r="Q114" s="3">
        <v>167</v>
      </c>
      <c r="R114" s="3">
        <v>143</v>
      </c>
      <c r="S114" s="3">
        <v>130</v>
      </c>
      <c r="T114" s="3">
        <v>125</v>
      </c>
      <c r="U114" s="3">
        <v>107</v>
      </c>
      <c r="V114" s="3">
        <v>97</v>
      </c>
      <c r="W114" s="3">
        <v>139</v>
      </c>
      <c r="X114" s="3">
        <v>147</v>
      </c>
      <c r="Y114" s="3">
        <v>143</v>
      </c>
      <c r="Z114" s="3">
        <v>123</v>
      </c>
      <c r="DM114" s="3">
        <f t="shared" si="6"/>
        <v>27</v>
      </c>
      <c r="DO114" s="50" t="s">
        <v>18</v>
      </c>
    </row>
    <row r="115" spans="1:119" s="50" customFormat="1" ht="15">
      <c r="A115" s="50" t="s">
        <v>493</v>
      </c>
      <c r="B115" s="50" t="s">
        <v>494</v>
      </c>
      <c r="C115" s="50" t="s">
        <v>492</v>
      </c>
      <c r="D115" s="50" t="s">
        <v>30</v>
      </c>
      <c r="E115" s="5" t="s">
        <v>6</v>
      </c>
      <c r="F115" s="1">
        <f>ROUND(SUM(I115:CU115),0)</f>
        <v>1735</v>
      </c>
      <c r="G115" s="3">
        <f>COUNTA(I115:CU115)</f>
        <v>11</v>
      </c>
      <c r="H115" s="4">
        <f>ROUND(AVERAGE(I115:CU115),3)</f>
        <v>157.727</v>
      </c>
      <c r="I115" s="3">
        <v>127</v>
      </c>
      <c r="J115" s="3">
        <v>154</v>
      </c>
      <c r="K115" s="3">
        <v>198</v>
      </c>
      <c r="L115" s="3">
        <v>151</v>
      </c>
      <c r="M115" s="3">
        <v>149</v>
      </c>
      <c r="N115" s="3">
        <v>134</v>
      </c>
      <c r="O115" s="3">
        <v>136</v>
      </c>
      <c r="P115" s="3">
        <v>155</v>
      </c>
      <c r="Q115" s="3">
        <v>193</v>
      </c>
      <c r="R115" s="3">
        <v>156</v>
      </c>
      <c r="S115" s="3">
        <v>182</v>
      </c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>
        <f>COUNTA(I115:DL115)+9</f>
        <v>20</v>
      </c>
      <c r="DO115" s="50" t="s">
        <v>19</v>
      </c>
    </row>
    <row r="116" spans="1:119" s="50" customFormat="1" ht="15">
      <c r="A116" s="50" t="s">
        <v>109</v>
      </c>
      <c r="B116" s="50" t="s">
        <v>69</v>
      </c>
      <c r="C116" s="50" t="s">
        <v>501</v>
      </c>
      <c r="D116" s="50" t="s">
        <v>27</v>
      </c>
      <c r="E116" s="5" t="s">
        <v>5</v>
      </c>
      <c r="F116" s="1">
        <f>ROUND(SUM(I116:CU116),0)</f>
        <v>2975</v>
      </c>
      <c r="G116" s="3">
        <f>COUNTA(I116:CU116)</f>
        <v>18</v>
      </c>
      <c r="H116" s="4">
        <f>ROUND(AVERAGE(I116:CU116),3)</f>
        <v>165.278</v>
      </c>
      <c r="I116" s="3">
        <v>128</v>
      </c>
      <c r="J116" s="3">
        <v>134</v>
      </c>
      <c r="K116" s="3">
        <v>197</v>
      </c>
      <c r="L116" s="3">
        <v>184</v>
      </c>
      <c r="M116" s="3">
        <v>170</v>
      </c>
      <c r="N116" s="3">
        <v>195</v>
      </c>
      <c r="O116" s="3">
        <v>151</v>
      </c>
      <c r="P116" s="3">
        <v>172</v>
      </c>
      <c r="Q116" s="3">
        <v>154</v>
      </c>
      <c r="R116" s="3">
        <v>185</v>
      </c>
      <c r="S116" s="3">
        <v>170</v>
      </c>
      <c r="T116" s="3">
        <v>178</v>
      </c>
      <c r="U116" s="3">
        <v>236</v>
      </c>
      <c r="V116" s="3">
        <v>138</v>
      </c>
      <c r="W116" s="3">
        <v>173</v>
      </c>
      <c r="X116" s="3">
        <v>133</v>
      </c>
      <c r="Y116" s="3">
        <v>124</v>
      </c>
      <c r="Z116" s="3">
        <v>153</v>
      </c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>
        <f>COUNTA(I116:DL116)+9</f>
        <v>27</v>
      </c>
      <c r="DO116" s="50" t="s">
        <v>18</v>
      </c>
    </row>
    <row r="117" spans="1:119" ht="15">
      <c r="A117" s="50" t="s">
        <v>502</v>
      </c>
      <c r="B117" s="50" t="s">
        <v>503</v>
      </c>
      <c r="C117" s="50" t="s">
        <v>504</v>
      </c>
      <c r="D117" s="50" t="s">
        <v>30</v>
      </c>
      <c r="E117" s="5" t="s">
        <v>6</v>
      </c>
      <c r="F117" s="1">
        <f>ROUND(SUM(I117:CU117),0)</f>
        <v>6688</v>
      </c>
      <c r="G117" s="3">
        <f t="shared" si="8"/>
        <v>43</v>
      </c>
      <c r="H117" s="4">
        <f t="shared" si="9"/>
        <v>155.535</v>
      </c>
      <c r="I117" s="3">
        <v>188</v>
      </c>
      <c r="J117" s="3">
        <v>134</v>
      </c>
      <c r="K117" s="3">
        <v>158</v>
      </c>
      <c r="L117" s="3">
        <v>154</v>
      </c>
      <c r="M117" s="3">
        <v>147</v>
      </c>
      <c r="N117" s="3">
        <v>128</v>
      </c>
      <c r="O117" s="3">
        <v>140</v>
      </c>
      <c r="P117" s="3">
        <v>160</v>
      </c>
      <c r="Q117" s="3">
        <v>177</v>
      </c>
      <c r="R117" s="3">
        <v>177</v>
      </c>
      <c r="S117" s="3">
        <v>173</v>
      </c>
      <c r="T117" s="3">
        <v>143</v>
      </c>
      <c r="U117" s="3">
        <v>154</v>
      </c>
      <c r="V117" s="3">
        <v>171</v>
      </c>
      <c r="W117" s="3">
        <v>136</v>
      </c>
      <c r="X117" s="3">
        <v>131</v>
      </c>
      <c r="Y117" s="3">
        <v>182</v>
      </c>
      <c r="Z117" s="3">
        <v>168</v>
      </c>
      <c r="AA117" s="3">
        <v>186</v>
      </c>
      <c r="AB117" s="3">
        <v>164</v>
      </c>
      <c r="AC117" s="3">
        <v>156</v>
      </c>
      <c r="AD117" s="3">
        <v>168</v>
      </c>
      <c r="AE117" s="3">
        <v>120</v>
      </c>
      <c r="AF117" s="3">
        <v>136</v>
      </c>
      <c r="AG117" s="3">
        <v>124</v>
      </c>
      <c r="AH117" s="3">
        <v>150</v>
      </c>
      <c r="AI117" s="3">
        <v>183</v>
      </c>
      <c r="AJ117" s="3">
        <v>169</v>
      </c>
      <c r="AK117" s="3">
        <v>171</v>
      </c>
      <c r="AL117" s="3">
        <v>179</v>
      </c>
      <c r="AM117" s="3">
        <v>125</v>
      </c>
      <c r="AN117" s="3">
        <v>128</v>
      </c>
      <c r="AO117" s="3">
        <v>149</v>
      </c>
      <c r="AP117" s="3">
        <v>169</v>
      </c>
      <c r="AQ117" s="3">
        <v>186</v>
      </c>
      <c r="AR117" s="3">
        <v>150</v>
      </c>
      <c r="AS117" s="3">
        <v>142</v>
      </c>
      <c r="AT117" s="3">
        <v>179</v>
      </c>
      <c r="AU117" s="3">
        <v>124</v>
      </c>
      <c r="AV117" s="3">
        <v>149</v>
      </c>
      <c r="AW117" s="3">
        <v>158</v>
      </c>
      <c r="AX117" s="3">
        <v>133</v>
      </c>
      <c r="AY117" s="3">
        <v>169</v>
      </c>
      <c r="DM117" s="3">
        <f t="shared" si="6"/>
        <v>52</v>
      </c>
      <c r="DO117" s="50" t="s">
        <v>19</v>
      </c>
    </row>
    <row r="118" spans="1:119" ht="15">
      <c r="A118" s="50" t="s">
        <v>505</v>
      </c>
      <c r="B118" s="50" t="s">
        <v>506</v>
      </c>
      <c r="C118" s="50" t="s">
        <v>507</v>
      </c>
      <c r="D118" s="50" t="s">
        <v>43</v>
      </c>
      <c r="E118" s="5" t="s">
        <v>6</v>
      </c>
      <c r="F118" s="1">
        <f>ROUND(SUM(I118:CU118),0)</f>
        <v>2869</v>
      </c>
      <c r="G118" s="3">
        <f t="shared" si="8"/>
        <v>15</v>
      </c>
      <c r="H118" s="4">
        <f t="shared" si="9"/>
        <v>191.267</v>
      </c>
      <c r="I118" s="3">
        <v>184</v>
      </c>
      <c r="J118" s="3">
        <v>224</v>
      </c>
      <c r="K118" s="3">
        <v>184</v>
      </c>
      <c r="L118" s="3">
        <v>168</v>
      </c>
      <c r="M118" s="3">
        <v>185</v>
      </c>
      <c r="N118" s="3">
        <v>212</v>
      </c>
      <c r="O118" s="3">
        <v>214</v>
      </c>
      <c r="P118" s="3">
        <v>198</v>
      </c>
      <c r="Q118" s="3">
        <v>186</v>
      </c>
      <c r="R118" s="3">
        <v>168</v>
      </c>
      <c r="S118" s="3">
        <v>211</v>
      </c>
      <c r="T118" s="3">
        <v>213</v>
      </c>
      <c r="U118" s="3">
        <v>170</v>
      </c>
      <c r="V118" s="3">
        <v>185</v>
      </c>
      <c r="W118" s="3">
        <v>167</v>
      </c>
      <c r="DM118" s="3">
        <f t="shared" si="6"/>
        <v>24</v>
      </c>
      <c r="DO118" s="50" t="s">
        <v>18</v>
      </c>
    </row>
    <row r="119" spans="1:119" ht="15">
      <c r="A119" s="50" t="s">
        <v>508</v>
      </c>
      <c r="B119" s="50" t="s">
        <v>509</v>
      </c>
      <c r="C119" s="50" t="s">
        <v>510</v>
      </c>
      <c r="D119" s="50" t="s">
        <v>41</v>
      </c>
      <c r="E119" s="5" t="s">
        <v>7</v>
      </c>
      <c r="F119" s="1">
        <f>ROUND(SUM(I119:CU119),0)</f>
        <v>3064</v>
      </c>
      <c r="G119" s="3">
        <f t="shared" si="8"/>
        <v>21</v>
      </c>
      <c r="H119" s="4">
        <f t="shared" si="9"/>
        <v>145.905</v>
      </c>
      <c r="I119" s="3">
        <v>107</v>
      </c>
      <c r="J119" s="3">
        <v>143</v>
      </c>
      <c r="K119" s="3">
        <v>140</v>
      </c>
      <c r="L119" s="3">
        <v>104</v>
      </c>
      <c r="M119" s="3">
        <v>181</v>
      </c>
      <c r="N119" s="3">
        <v>144</v>
      </c>
      <c r="O119" s="3">
        <v>158</v>
      </c>
      <c r="P119" s="3">
        <v>141</v>
      </c>
      <c r="Q119" s="3">
        <v>170</v>
      </c>
      <c r="R119" s="3">
        <v>135</v>
      </c>
      <c r="S119" s="3">
        <v>130</v>
      </c>
      <c r="T119" s="3">
        <v>124</v>
      </c>
      <c r="U119" s="3">
        <v>174</v>
      </c>
      <c r="V119" s="3">
        <v>168</v>
      </c>
      <c r="W119" s="3">
        <v>110</v>
      </c>
      <c r="X119" s="3">
        <v>116</v>
      </c>
      <c r="Y119" s="3">
        <v>170</v>
      </c>
      <c r="Z119" s="3">
        <v>172</v>
      </c>
      <c r="AA119" s="3">
        <v>155</v>
      </c>
      <c r="AB119" s="3">
        <v>165</v>
      </c>
      <c r="AC119" s="3">
        <v>157</v>
      </c>
      <c r="DM119" s="3">
        <f t="shared" si="6"/>
        <v>30</v>
      </c>
      <c r="DO119" s="50" t="s">
        <v>18</v>
      </c>
    </row>
    <row r="120" spans="1:119" ht="15">
      <c r="A120" t="s">
        <v>80</v>
      </c>
      <c r="B120" t="s">
        <v>132</v>
      </c>
      <c r="C120" t="s">
        <v>511</v>
      </c>
      <c r="D120" s="50" t="s">
        <v>42</v>
      </c>
      <c r="E120" s="5" t="s">
        <v>7</v>
      </c>
      <c r="F120" s="1">
        <f t="shared" si="7"/>
        <v>3642</v>
      </c>
      <c r="G120" s="3">
        <f t="shared" si="8"/>
        <v>22</v>
      </c>
      <c r="H120" s="4">
        <f t="shared" si="9"/>
        <v>165.545</v>
      </c>
      <c r="I120" s="3">
        <v>166</v>
      </c>
      <c r="J120" s="3">
        <v>181</v>
      </c>
      <c r="K120" s="3">
        <v>193</v>
      </c>
      <c r="L120" s="3">
        <v>144</v>
      </c>
      <c r="M120" s="3">
        <v>201</v>
      </c>
      <c r="N120" s="3">
        <v>132</v>
      </c>
      <c r="O120" s="3">
        <v>171</v>
      </c>
      <c r="P120" s="3">
        <v>176</v>
      </c>
      <c r="Q120" s="3">
        <v>141</v>
      </c>
      <c r="R120" s="3">
        <v>138</v>
      </c>
      <c r="S120" s="3">
        <v>156</v>
      </c>
      <c r="T120" s="3">
        <v>213</v>
      </c>
      <c r="U120" s="3">
        <v>173</v>
      </c>
      <c r="V120" s="3">
        <v>188</v>
      </c>
      <c r="W120" s="3">
        <v>148</v>
      </c>
      <c r="X120" s="3">
        <v>140</v>
      </c>
      <c r="Y120" s="3">
        <v>177</v>
      </c>
      <c r="Z120" s="3">
        <v>125</v>
      </c>
      <c r="AA120" s="3">
        <v>161</v>
      </c>
      <c r="AB120" s="3">
        <v>183</v>
      </c>
      <c r="AC120" s="3">
        <v>169</v>
      </c>
      <c r="AD120" s="3">
        <v>166</v>
      </c>
      <c r="DM120" s="3">
        <f t="shared" si="6"/>
        <v>31</v>
      </c>
      <c r="DO120" s="50" t="s">
        <v>19</v>
      </c>
    </row>
    <row r="121" spans="1:119" ht="15">
      <c r="A121" t="s">
        <v>512</v>
      </c>
      <c r="B121" t="s">
        <v>95</v>
      </c>
      <c r="C121" t="s">
        <v>513</v>
      </c>
      <c r="D121" s="50" t="s">
        <v>31</v>
      </c>
      <c r="E121" s="5" t="s">
        <v>7</v>
      </c>
      <c r="F121" s="1">
        <f t="shared" si="7"/>
        <v>6408</v>
      </c>
      <c r="G121" s="3">
        <f t="shared" si="8"/>
        <v>43</v>
      </c>
      <c r="H121" s="4">
        <f t="shared" si="9"/>
        <v>149.023</v>
      </c>
      <c r="I121" s="3">
        <v>138</v>
      </c>
      <c r="J121" s="3">
        <v>186</v>
      </c>
      <c r="K121" s="3">
        <v>173</v>
      </c>
      <c r="L121" s="3">
        <v>128</v>
      </c>
      <c r="M121" s="3">
        <v>144</v>
      </c>
      <c r="N121" s="3">
        <v>162</v>
      </c>
      <c r="O121" s="3">
        <v>128</v>
      </c>
      <c r="P121" s="3">
        <v>104</v>
      </c>
      <c r="Q121" s="3">
        <v>146</v>
      </c>
      <c r="R121" s="3">
        <v>153</v>
      </c>
      <c r="S121" s="3">
        <v>155</v>
      </c>
      <c r="T121" s="3">
        <v>116</v>
      </c>
      <c r="U121" s="3">
        <v>125</v>
      </c>
      <c r="V121" s="3">
        <v>141</v>
      </c>
      <c r="W121" s="3">
        <v>178</v>
      </c>
      <c r="X121" s="3">
        <v>128</v>
      </c>
      <c r="Y121" s="3">
        <v>158</v>
      </c>
      <c r="Z121" s="3">
        <v>152</v>
      </c>
      <c r="AA121" s="3">
        <v>149</v>
      </c>
      <c r="AB121" s="3">
        <v>137</v>
      </c>
      <c r="AC121" s="3">
        <v>147</v>
      </c>
      <c r="AD121" s="3">
        <v>120</v>
      </c>
      <c r="AE121" s="3">
        <v>141</v>
      </c>
      <c r="AF121" s="3">
        <v>155</v>
      </c>
      <c r="AG121" s="3">
        <v>134</v>
      </c>
      <c r="AH121" s="3">
        <v>94</v>
      </c>
      <c r="AI121" s="3">
        <v>149</v>
      </c>
      <c r="AJ121" s="3">
        <v>154</v>
      </c>
      <c r="AK121" s="3">
        <v>191</v>
      </c>
      <c r="AL121" s="3">
        <v>181</v>
      </c>
      <c r="AM121" s="3">
        <v>124</v>
      </c>
      <c r="AN121" s="3">
        <v>177</v>
      </c>
      <c r="AO121" s="3">
        <v>190</v>
      </c>
      <c r="AP121" s="3">
        <v>130</v>
      </c>
      <c r="AQ121" s="3">
        <v>144</v>
      </c>
      <c r="AR121" s="3">
        <v>175</v>
      </c>
      <c r="AS121" s="3">
        <v>122</v>
      </c>
      <c r="AT121" s="3">
        <v>174</v>
      </c>
      <c r="AU121" s="3">
        <v>144</v>
      </c>
      <c r="AV121" s="3">
        <v>176</v>
      </c>
      <c r="AW121" s="3">
        <v>115</v>
      </c>
      <c r="AX121" s="3">
        <v>219</v>
      </c>
      <c r="AY121" s="3">
        <v>151</v>
      </c>
      <c r="DM121" s="3">
        <f t="shared" si="6"/>
        <v>52</v>
      </c>
      <c r="DO121" s="50" t="s">
        <v>18</v>
      </c>
    </row>
    <row r="122" spans="1:119" ht="15">
      <c r="A122" t="s">
        <v>514</v>
      </c>
      <c r="B122" t="s">
        <v>515</v>
      </c>
      <c r="C122" t="s">
        <v>516</v>
      </c>
      <c r="D122" t="s">
        <v>4</v>
      </c>
      <c r="E122" s="5" t="s">
        <v>7</v>
      </c>
      <c r="F122" s="1">
        <f t="shared" si="7"/>
        <v>403</v>
      </c>
      <c r="G122" s="3">
        <f t="shared" si="8"/>
        <v>3</v>
      </c>
      <c r="H122" s="4">
        <f t="shared" si="9"/>
        <v>134.333</v>
      </c>
      <c r="I122" s="3">
        <v>149</v>
      </c>
      <c r="J122" s="3">
        <v>140</v>
      </c>
      <c r="K122" s="3">
        <v>114</v>
      </c>
      <c r="DM122" s="3">
        <f t="shared" si="6"/>
        <v>12</v>
      </c>
      <c r="DO122" s="50" t="s">
        <v>18</v>
      </c>
    </row>
    <row r="123" spans="1:119" ht="15">
      <c r="A123" t="s">
        <v>249</v>
      </c>
      <c r="B123" t="s">
        <v>518</v>
      </c>
      <c r="C123" t="s">
        <v>519</v>
      </c>
      <c r="D123" s="50" t="s">
        <v>41</v>
      </c>
      <c r="E123" s="5" t="s">
        <v>7</v>
      </c>
      <c r="F123" s="1">
        <f t="shared" si="7"/>
        <v>2688</v>
      </c>
      <c r="G123" s="3">
        <f t="shared" si="8"/>
        <v>18</v>
      </c>
      <c r="H123" s="4">
        <f t="shared" si="9"/>
        <v>149.333</v>
      </c>
      <c r="I123" s="3">
        <v>129</v>
      </c>
      <c r="J123" s="3">
        <v>184</v>
      </c>
      <c r="K123" s="3">
        <v>164</v>
      </c>
      <c r="L123" s="3">
        <v>166</v>
      </c>
      <c r="M123" s="3">
        <v>192</v>
      </c>
      <c r="N123" s="3">
        <v>195</v>
      </c>
      <c r="O123" s="3">
        <v>110</v>
      </c>
      <c r="P123" s="3">
        <v>136</v>
      </c>
      <c r="Q123" s="3">
        <v>148</v>
      </c>
      <c r="R123" s="3">
        <v>165</v>
      </c>
      <c r="S123" s="3">
        <v>118</v>
      </c>
      <c r="T123" s="3">
        <v>92</v>
      </c>
      <c r="U123" s="3">
        <v>154</v>
      </c>
      <c r="V123" s="3">
        <v>160</v>
      </c>
      <c r="W123" s="3">
        <v>149</v>
      </c>
      <c r="X123" s="3">
        <v>138</v>
      </c>
      <c r="Y123" s="3">
        <v>143</v>
      </c>
      <c r="Z123" s="3">
        <v>145</v>
      </c>
      <c r="DM123" s="3">
        <f t="shared" si="6"/>
        <v>27</v>
      </c>
      <c r="DO123" s="50" t="s">
        <v>18</v>
      </c>
    </row>
    <row r="124" spans="1:119" ht="15">
      <c r="A124" t="s">
        <v>249</v>
      </c>
      <c r="B124" t="s">
        <v>520</v>
      </c>
      <c r="C124" t="s">
        <v>521</v>
      </c>
      <c r="D124" t="s">
        <v>41</v>
      </c>
      <c r="E124" s="5" t="s">
        <v>7</v>
      </c>
      <c r="F124" s="1">
        <f t="shared" si="7"/>
        <v>379</v>
      </c>
      <c r="G124" s="3">
        <f t="shared" si="8"/>
        <v>3</v>
      </c>
      <c r="H124" s="4">
        <f t="shared" si="9"/>
        <v>126.333</v>
      </c>
      <c r="I124" s="3">
        <v>123</v>
      </c>
      <c r="J124" s="3">
        <v>122</v>
      </c>
      <c r="K124" s="3">
        <v>134</v>
      </c>
      <c r="DM124" s="3">
        <f aca="true" t="shared" si="10" ref="DM124:DM186">COUNTA(I124:DL124)+9</f>
        <v>12</v>
      </c>
      <c r="DO124" s="50" t="s">
        <v>19</v>
      </c>
    </row>
    <row r="125" spans="1:119" ht="15">
      <c r="A125" t="s">
        <v>217</v>
      </c>
      <c r="B125" t="s">
        <v>522</v>
      </c>
      <c r="C125" t="s">
        <v>523</v>
      </c>
      <c r="D125" t="s">
        <v>57</v>
      </c>
      <c r="E125" s="5" t="s">
        <v>7</v>
      </c>
      <c r="F125" s="1">
        <f aca="true" t="shared" si="11" ref="F125:F181">ROUND(SUM(I125:CU125),0)</f>
        <v>1943</v>
      </c>
      <c r="G125" s="3">
        <f t="shared" si="8"/>
        <v>18</v>
      </c>
      <c r="H125" s="4">
        <f t="shared" si="9"/>
        <v>107.944</v>
      </c>
      <c r="I125" s="3">
        <v>111</v>
      </c>
      <c r="J125" s="3">
        <v>83</v>
      </c>
      <c r="K125" s="3">
        <v>154</v>
      </c>
      <c r="L125" s="3">
        <v>121</v>
      </c>
      <c r="M125" s="3">
        <v>89</v>
      </c>
      <c r="N125" s="3">
        <v>131</v>
      </c>
      <c r="O125" s="3">
        <v>156</v>
      </c>
      <c r="P125" s="3">
        <v>122</v>
      </c>
      <c r="Q125" s="3">
        <v>106</v>
      </c>
      <c r="R125" s="3">
        <v>88</v>
      </c>
      <c r="S125" s="3">
        <v>93</v>
      </c>
      <c r="T125" s="3">
        <v>103</v>
      </c>
      <c r="U125" s="3">
        <v>92</v>
      </c>
      <c r="V125" s="3">
        <v>81</v>
      </c>
      <c r="W125" s="3">
        <v>105</v>
      </c>
      <c r="X125" s="3">
        <v>108</v>
      </c>
      <c r="Y125" s="3">
        <v>86</v>
      </c>
      <c r="Z125" s="3">
        <v>114</v>
      </c>
      <c r="DM125" s="3">
        <f t="shared" si="10"/>
        <v>27</v>
      </c>
      <c r="DO125" s="50" t="s">
        <v>19</v>
      </c>
    </row>
    <row r="126" spans="1:119" ht="15">
      <c r="A126" t="s">
        <v>535</v>
      </c>
      <c r="B126" t="s">
        <v>536</v>
      </c>
      <c r="C126" t="s">
        <v>537</v>
      </c>
      <c r="D126" t="s">
        <v>52</v>
      </c>
      <c r="E126" s="5" t="s">
        <v>5</v>
      </c>
      <c r="F126" s="1">
        <f t="shared" si="11"/>
        <v>3799</v>
      </c>
      <c r="G126" s="3">
        <f t="shared" si="8"/>
        <v>21</v>
      </c>
      <c r="H126" s="4">
        <f t="shared" si="9"/>
        <v>180.905</v>
      </c>
      <c r="I126" s="3">
        <v>183</v>
      </c>
      <c r="J126" s="3">
        <v>190</v>
      </c>
      <c r="K126" s="3">
        <v>190</v>
      </c>
      <c r="L126" s="3">
        <v>199</v>
      </c>
      <c r="M126" s="3">
        <v>191</v>
      </c>
      <c r="N126" s="3">
        <v>177</v>
      </c>
      <c r="O126" s="3">
        <v>156</v>
      </c>
      <c r="P126" s="3">
        <v>161</v>
      </c>
      <c r="Q126" s="3">
        <v>194</v>
      </c>
      <c r="R126" s="3">
        <v>161</v>
      </c>
      <c r="S126" s="3">
        <v>221</v>
      </c>
      <c r="T126" s="3">
        <v>210</v>
      </c>
      <c r="U126" s="3">
        <v>207</v>
      </c>
      <c r="V126" s="3">
        <v>167</v>
      </c>
      <c r="W126" s="3">
        <v>155</v>
      </c>
      <c r="X126" s="3">
        <v>169</v>
      </c>
      <c r="Y126" s="3">
        <v>166</v>
      </c>
      <c r="Z126" s="3">
        <v>190</v>
      </c>
      <c r="AA126" s="3">
        <v>167</v>
      </c>
      <c r="AB126" s="3">
        <v>158</v>
      </c>
      <c r="AC126" s="3">
        <v>187</v>
      </c>
      <c r="DM126" s="3">
        <f t="shared" si="10"/>
        <v>30</v>
      </c>
      <c r="DO126" s="50" t="s">
        <v>18</v>
      </c>
    </row>
    <row r="127" spans="1:119" ht="15">
      <c r="A127" t="s">
        <v>538</v>
      </c>
      <c r="B127" t="s">
        <v>279</v>
      </c>
      <c r="C127" t="s">
        <v>539</v>
      </c>
      <c r="D127" t="s">
        <v>43</v>
      </c>
      <c r="E127" s="5" t="s">
        <v>6</v>
      </c>
      <c r="F127" s="1">
        <f t="shared" si="11"/>
        <v>2409</v>
      </c>
      <c r="G127" s="3">
        <f t="shared" si="8"/>
        <v>16</v>
      </c>
      <c r="H127" s="4">
        <f t="shared" si="9"/>
        <v>150.563</v>
      </c>
      <c r="I127" s="3">
        <v>137</v>
      </c>
      <c r="J127" s="3">
        <v>159</v>
      </c>
      <c r="K127" s="3">
        <v>159</v>
      </c>
      <c r="L127" s="3">
        <v>179</v>
      </c>
      <c r="M127" s="3">
        <v>125</v>
      </c>
      <c r="N127" s="3">
        <v>122</v>
      </c>
      <c r="O127" s="3">
        <v>118</v>
      </c>
      <c r="P127" s="3">
        <v>141</v>
      </c>
      <c r="Q127" s="3">
        <v>175</v>
      </c>
      <c r="R127" s="3">
        <v>168</v>
      </c>
      <c r="S127" s="3">
        <v>145</v>
      </c>
      <c r="T127" s="3">
        <v>176</v>
      </c>
      <c r="U127" s="3">
        <v>155</v>
      </c>
      <c r="V127" s="3">
        <v>154</v>
      </c>
      <c r="W127" s="3">
        <v>151</v>
      </c>
      <c r="X127" s="3">
        <v>145</v>
      </c>
      <c r="DM127" s="3">
        <f t="shared" si="10"/>
        <v>25</v>
      </c>
      <c r="DO127" s="50" t="s">
        <v>18</v>
      </c>
    </row>
    <row r="128" spans="1:119" ht="15">
      <c r="A128" t="s">
        <v>554</v>
      </c>
      <c r="B128" t="s">
        <v>555</v>
      </c>
      <c r="C128" t="s">
        <v>556</v>
      </c>
      <c r="D128" t="s">
        <v>1</v>
      </c>
      <c r="E128" s="5" t="s">
        <v>7</v>
      </c>
      <c r="F128" s="1">
        <f t="shared" si="11"/>
        <v>2067</v>
      </c>
      <c r="G128" s="3">
        <f t="shared" si="8"/>
        <v>15</v>
      </c>
      <c r="H128" s="4">
        <f t="shared" si="9"/>
        <v>137.8</v>
      </c>
      <c r="I128" s="3">
        <v>144</v>
      </c>
      <c r="J128" s="3">
        <v>137</v>
      </c>
      <c r="K128" s="3">
        <v>150</v>
      </c>
      <c r="L128" s="3">
        <v>90</v>
      </c>
      <c r="M128" s="3">
        <v>92</v>
      </c>
      <c r="N128" s="3">
        <v>107</v>
      </c>
      <c r="O128" s="3">
        <v>125</v>
      </c>
      <c r="P128" s="3">
        <v>147</v>
      </c>
      <c r="Q128" s="3">
        <v>172</v>
      </c>
      <c r="R128" s="3">
        <v>158</v>
      </c>
      <c r="S128" s="3">
        <v>166</v>
      </c>
      <c r="T128" s="3">
        <v>140</v>
      </c>
      <c r="U128" s="3">
        <v>114</v>
      </c>
      <c r="V128" s="3">
        <v>133</v>
      </c>
      <c r="W128" s="3">
        <v>192</v>
      </c>
      <c r="DM128" s="3">
        <f t="shared" si="10"/>
        <v>24</v>
      </c>
      <c r="DO128" s="50" t="s">
        <v>18</v>
      </c>
    </row>
    <row r="129" spans="1:119" ht="15">
      <c r="A129" s="50" t="s">
        <v>557</v>
      </c>
      <c r="B129" s="50" t="s">
        <v>518</v>
      </c>
      <c r="C129" s="50" t="s">
        <v>558</v>
      </c>
      <c r="D129" s="50" t="s">
        <v>2</v>
      </c>
      <c r="E129" s="5" t="s">
        <v>7</v>
      </c>
      <c r="F129" s="1">
        <f t="shared" si="11"/>
        <v>999</v>
      </c>
      <c r="G129" s="3">
        <f t="shared" si="8"/>
        <v>6</v>
      </c>
      <c r="H129" s="4">
        <f t="shared" si="9"/>
        <v>166.5</v>
      </c>
      <c r="I129" s="3">
        <v>163</v>
      </c>
      <c r="J129" s="3">
        <v>163</v>
      </c>
      <c r="K129" s="3">
        <v>184</v>
      </c>
      <c r="L129" s="3">
        <v>149</v>
      </c>
      <c r="M129" s="3">
        <v>178</v>
      </c>
      <c r="N129" s="3">
        <v>162</v>
      </c>
      <c r="DM129" s="3">
        <f t="shared" si="10"/>
        <v>15</v>
      </c>
      <c r="DO129" s="50" t="s">
        <v>18</v>
      </c>
    </row>
    <row r="130" spans="1:119" ht="15">
      <c r="A130" t="s">
        <v>559</v>
      </c>
      <c r="B130" s="50" t="s">
        <v>583</v>
      </c>
      <c r="C130" t="s">
        <v>560</v>
      </c>
      <c r="D130" t="s">
        <v>57</v>
      </c>
      <c r="E130" s="5" t="s">
        <v>7</v>
      </c>
      <c r="F130" s="1">
        <f t="shared" si="11"/>
        <v>362</v>
      </c>
      <c r="G130" s="3">
        <f t="shared" si="8"/>
        <v>3</v>
      </c>
      <c r="H130" s="4">
        <f t="shared" si="9"/>
        <v>120.667</v>
      </c>
      <c r="I130" s="3">
        <v>120</v>
      </c>
      <c r="J130" s="3">
        <v>137</v>
      </c>
      <c r="K130" s="3">
        <v>105</v>
      </c>
      <c r="DM130" s="3">
        <f t="shared" si="10"/>
        <v>12</v>
      </c>
      <c r="DO130" s="50" t="s">
        <v>18</v>
      </c>
    </row>
    <row r="131" spans="1:119" ht="15">
      <c r="A131" s="50" t="s">
        <v>582</v>
      </c>
      <c r="B131" s="50" t="s">
        <v>590</v>
      </c>
      <c r="C131" s="50" t="s">
        <v>584</v>
      </c>
      <c r="D131" s="50" t="s">
        <v>34</v>
      </c>
      <c r="E131" s="5" t="s">
        <v>6</v>
      </c>
      <c r="F131" s="1">
        <f t="shared" si="11"/>
        <v>1018</v>
      </c>
      <c r="G131" s="3">
        <f t="shared" si="8"/>
        <v>6</v>
      </c>
      <c r="H131" s="4">
        <f t="shared" si="9"/>
        <v>169.667</v>
      </c>
      <c r="I131" s="3">
        <v>176</v>
      </c>
      <c r="J131" s="3">
        <v>124</v>
      </c>
      <c r="K131" s="3">
        <v>161</v>
      </c>
      <c r="L131" s="3">
        <v>211</v>
      </c>
      <c r="M131" s="3">
        <v>196</v>
      </c>
      <c r="N131" s="3">
        <v>150</v>
      </c>
      <c r="DM131" s="3">
        <f t="shared" si="10"/>
        <v>15</v>
      </c>
      <c r="DO131" s="50" t="s">
        <v>18</v>
      </c>
    </row>
    <row r="132" spans="1:119" ht="15">
      <c r="A132" t="s">
        <v>587</v>
      </c>
      <c r="B132" t="s">
        <v>588</v>
      </c>
      <c r="C132" t="s">
        <v>589</v>
      </c>
      <c r="D132" t="s">
        <v>41</v>
      </c>
      <c r="E132" s="5" t="s">
        <v>7</v>
      </c>
      <c r="F132" s="1">
        <f t="shared" si="11"/>
        <v>402</v>
      </c>
      <c r="G132" s="3">
        <f t="shared" si="8"/>
        <v>3</v>
      </c>
      <c r="H132" s="4">
        <f t="shared" si="9"/>
        <v>134</v>
      </c>
      <c r="I132" s="3">
        <v>150</v>
      </c>
      <c r="J132" s="3">
        <v>117</v>
      </c>
      <c r="K132" s="3">
        <v>135</v>
      </c>
      <c r="DM132" s="3">
        <f t="shared" si="10"/>
        <v>12</v>
      </c>
      <c r="DO132" s="50" t="s">
        <v>19</v>
      </c>
    </row>
    <row r="133" spans="6:119" ht="15">
      <c r="F133" s="1">
        <f t="shared" si="11"/>
        <v>0</v>
      </c>
      <c r="G133" s="3">
        <f t="shared" si="8"/>
        <v>0</v>
      </c>
      <c r="H133" s="4" t="e">
        <f t="shared" si="9"/>
        <v>#DIV/0!</v>
      </c>
      <c r="DM133" s="3">
        <f t="shared" si="10"/>
        <v>9</v>
      </c>
      <c r="DO133" s="50"/>
    </row>
    <row r="134" spans="6:119" ht="15">
      <c r="F134" s="1">
        <f t="shared" si="11"/>
        <v>0</v>
      </c>
      <c r="G134" s="3">
        <f t="shared" si="8"/>
        <v>0</v>
      </c>
      <c r="H134" s="4" t="e">
        <f t="shared" si="9"/>
        <v>#DIV/0!</v>
      </c>
      <c r="DM134" s="3">
        <f t="shared" si="10"/>
        <v>9</v>
      </c>
      <c r="DO134" s="50"/>
    </row>
    <row r="135" spans="6:119" ht="15">
      <c r="F135" s="1">
        <f t="shared" si="11"/>
        <v>0</v>
      </c>
      <c r="G135" s="3">
        <f t="shared" si="8"/>
        <v>0</v>
      </c>
      <c r="H135" s="4" t="e">
        <f t="shared" si="9"/>
        <v>#DIV/0!</v>
      </c>
      <c r="DM135" s="3">
        <f t="shared" si="10"/>
        <v>9</v>
      </c>
      <c r="DO135" s="50"/>
    </row>
    <row r="136" spans="6:119" ht="15">
      <c r="F136" s="1">
        <f t="shared" si="11"/>
        <v>0</v>
      </c>
      <c r="G136" s="3">
        <f t="shared" si="8"/>
        <v>0</v>
      </c>
      <c r="H136" s="4" t="e">
        <f t="shared" si="9"/>
        <v>#DIV/0!</v>
      </c>
      <c r="DM136" s="3">
        <f t="shared" si="10"/>
        <v>9</v>
      </c>
      <c r="DO136" s="50"/>
    </row>
    <row r="137" spans="1:119" ht="15">
      <c r="A137" s="42"/>
      <c r="B137" s="42"/>
      <c r="C137" s="42"/>
      <c r="D137" s="42"/>
      <c r="F137" s="1">
        <f t="shared" si="11"/>
        <v>0</v>
      </c>
      <c r="G137" s="3">
        <f t="shared" si="8"/>
        <v>0</v>
      </c>
      <c r="H137" s="4" t="e">
        <f t="shared" si="9"/>
        <v>#DIV/0!</v>
      </c>
      <c r="DM137" s="3">
        <f t="shared" si="10"/>
        <v>9</v>
      </c>
      <c r="DO137" s="50"/>
    </row>
    <row r="138" spans="1:119" ht="15">
      <c r="A138" s="42"/>
      <c r="B138" s="42"/>
      <c r="C138" s="42"/>
      <c r="D138" s="42"/>
      <c r="F138" s="1">
        <f t="shared" si="11"/>
        <v>0</v>
      </c>
      <c r="G138" s="3">
        <f t="shared" si="8"/>
        <v>0</v>
      </c>
      <c r="H138" s="4" t="e">
        <f t="shared" si="9"/>
        <v>#DIV/0!</v>
      </c>
      <c r="DM138" s="3">
        <f t="shared" si="10"/>
        <v>9</v>
      </c>
      <c r="DO138" s="50"/>
    </row>
    <row r="139" spans="1:119" ht="15">
      <c r="A139" s="50"/>
      <c r="B139" s="50"/>
      <c r="C139" s="50"/>
      <c r="D139" s="50"/>
      <c r="F139" s="1">
        <f t="shared" si="11"/>
        <v>0</v>
      </c>
      <c r="G139" s="3">
        <f aca="true" t="shared" si="12" ref="G139:G194">COUNTA(I139:CU139)</f>
        <v>0</v>
      </c>
      <c r="H139" s="4" t="e">
        <f aca="true" t="shared" si="13" ref="H139:H194">ROUND(AVERAGE(I139:CU139),3)</f>
        <v>#DIV/0!</v>
      </c>
      <c r="DM139" s="3">
        <f t="shared" si="10"/>
        <v>9</v>
      </c>
      <c r="DO139" s="50"/>
    </row>
    <row r="140" spans="1:119" ht="15">
      <c r="A140" s="42"/>
      <c r="B140" s="42"/>
      <c r="C140" s="42"/>
      <c r="D140" s="42"/>
      <c r="F140" s="1">
        <f t="shared" si="11"/>
        <v>0</v>
      </c>
      <c r="G140" s="3">
        <f t="shared" si="12"/>
        <v>0</v>
      </c>
      <c r="H140" s="4" t="e">
        <f t="shared" si="13"/>
        <v>#DIV/0!</v>
      </c>
      <c r="DM140" s="3">
        <f t="shared" si="10"/>
        <v>9</v>
      </c>
      <c r="DO140" s="50"/>
    </row>
    <row r="141" spans="6:119" ht="15">
      <c r="F141" s="1">
        <f t="shared" si="11"/>
        <v>0</v>
      </c>
      <c r="G141" s="3">
        <f t="shared" si="12"/>
        <v>0</v>
      </c>
      <c r="H141" s="4" t="e">
        <f t="shared" si="13"/>
        <v>#DIV/0!</v>
      </c>
      <c r="DM141" s="3">
        <f t="shared" si="10"/>
        <v>9</v>
      </c>
      <c r="DO141" s="50"/>
    </row>
    <row r="142" spans="4:119" ht="15">
      <c r="D142" s="50"/>
      <c r="F142" s="1">
        <f t="shared" si="11"/>
        <v>0</v>
      </c>
      <c r="G142" s="3">
        <f t="shared" si="12"/>
        <v>0</v>
      </c>
      <c r="H142" s="4" t="e">
        <f t="shared" si="13"/>
        <v>#DIV/0!</v>
      </c>
      <c r="DM142" s="3">
        <f t="shared" si="10"/>
        <v>9</v>
      </c>
      <c r="DO142" s="50"/>
    </row>
    <row r="143" spans="6:119" ht="15">
      <c r="F143" s="1">
        <f t="shared" si="11"/>
        <v>0</v>
      </c>
      <c r="G143" s="3">
        <f t="shared" si="12"/>
        <v>0</v>
      </c>
      <c r="H143" s="4" t="e">
        <f t="shared" si="13"/>
        <v>#DIV/0!</v>
      </c>
      <c r="DM143" s="3">
        <f t="shared" si="10"/>
        <v>9</v>
      </c>
      <c r="DO143" s="50"/>
    </row>
    <row r="144" spans="6:119" ht="15">
      <c r="F144" s="1">
        <f t="shared" si="11"/>
        <v>0</v>
      </c>
      <c r="G144" s="3">
        <f t="shared" si="12"/>
        <v>0</v>
      </c>
      <c r="H144" s="4" t="e">
        <f t="shared" si="13"/>
        <v>#DIV/0!</v>
      </c>
      <c r="DM144" s="3">
        <f t="shared" si="10"/>
        <v>9</v>
      </c>
      <c r="DO144" s="50"/>
    </row>
    <row r="145" spans="6:119" ht="15">
      <c r="F145" s="1">
        <f t="shared" si="11"/>
        <v>0</v>
      </c>
      <c r="G145" s="3">
        <f t="shared" si="12"/>
        <v>0</v>
      </c>
      <c r="H145" s="4" t="e">
        <f t="shared" si="13"/>
        <v>#DIV/0!</v>
      </c>
      <c r="DM145" s="3">
        <f t="shared" si="10"/>
        <v>9</v>
      </c>
      <c r="DO145" s="50"/>
    </row>
    <row r="146" spans="6:119" ht="15">
      <c r="F146" s="1">
        <f t="shared" si="11"/>
        <v>0</v>
      </c>
      <c r="G146" s="3">
        <f t="shared" si="12"/>
        <v>0</v>
      </c>
      <c r="H146" s="4" t="e">
        <f t="shared" si="13"/>
        <v>#DIV/0!</v>
      </c>
      <c r="DM146" s="3">
        <f t="shared" si="10"/>
        <v>9</v>
      </c>
      <c r="DO146" s="50"/>
    </row>
    <row r="147" spans="6:119" ht="15">
      <c r="F147" s="1">
        <f t="shared" si="11"/>
        <v>0</v>
      </c>
      <c r="G147" s="3">
        <f t="shared" si="12"/>
        <v>0</v>
      </c>
      <c r="H147" s="4" t="e">
        <f t="shared" si="13"/>
        <v>#DIV/0!</v>
      </c>
      <c r="DM147" s="3">
        <f t="shared" si="10"/>
        <v>9</v>
      </c>
      <c r="DO147" s="50"/>
    </row>
    <row r="148" spans="3:119" ht="15">
      <c r="C148" s="43"/>
      <c r="F148" s="1">
        <f t="shared" si="11"/>
        <v>0</v>
      </c>
      <c r="G148" s="3">
        <f t="shared" si="12"/>
        <v>0</v>
      </c>
      <c r="H148" s="4" t="e">
        <f t="shared" si="13"/>
        <v>#DIV/0!</v>
      </c>
      <c r="DM148" s="3">
        <f t="shared" si="10"/>
        <v>9</v>
      </c>
      <c r="DO148" s="50"/>
    </row>
    <row r="149" spans="1:119" ht="15">
      <c r="A149" s="43"/>
      <c r="B149" s="43"/>
      <c r="C149" s="43"/>
      <c r="D149" s="43"/>
      <c r="F149" s="1">
        <f t="shared" si="11"/>
        <v>0</v>
      </c>
      <c r="G149" s="3">
        <f t="shared" si="12"/>
        <v>0</v>
      </c>
      <c r="H149" s="4" t="e">
        <f t="shared" si="13"/>
        <v>#DIV/0!</v>
      </c>
      <c r="DM149" s="3">
        <f t="shared" si="10"/>
        <v>9</v>
      </c>
      <c r="DO149" s="50"/>
    </row>
    <row r="150" spans="1:119" ht="15">
      <c r="A150" s="44"/>
      <c r="B150" s="44"/>
      <c r="C150" s="44"/>
      <c r="D150" s="44"/>
      <c r="F150" s="1">
        <f t="shared" si="11"/>
        <v>0</v>
      </c>
      <c r="G150" s="3">
        <f t="shared" si="12"/>
        <v>0</v>
      </c>
      <c r="H150" s="4" t="e">
        <f t="shared" si="13"/>
        <v>#DIV/0!</v>
      </c>
      <c r="DM150" s="3">
        <f t="shared" si="10"/>
        <v>9</v>
      </c>
      <c r="DO150" s="50"/>
    </row>
    <row r="151" spans="6:119" ht="15">
      <c r="F151" s="1">
        <f t="shared" si="11"/>
        <v>0</v>
      </c>
      <c r="G151" s="3">
        <f>COUNTA(I151:CU151)</f>
        <v>0</v>
      </c>
      <c r="H151" s="4" t="e">
        <f>ROUND(AVERAGE(I151:CU151),3)</f>
        <v>#DIV/0!</v>
      </c>
      <c r="DM151" s="3">
        <f t="shared" si="10"/>
        <v>9</v>
      </c>
      <c r="DO151" s="50"/>
    </row>
    <row r="152" spans="3:119" ht="15">
      <c r="C152" s="45"/>
      <c r="F152" s="1">
        <f t="shared" si="11"/>
        <v>0</v>
      </c>
      <c r="G152" s="3">
        <f t="shared" si="12"/>
        <v>0</v>
      </c>
      <c r="H152" s="4" t="e">
        <f t="shared" si="13"/>
        <v>#DIV/0!</v>
      </c>
      <c r="DM152" s="3">
        <f t="shared" si="10"/>
        <v>9</v>
      </c>
      <c r="DO152" s="50"/>
    </row>
    <row r="153" spans="1:119" ht="15">
      <c r="A153" s="50"/>
      <c r="B153" s="50"/>
      <c r="C153" s="50"/>
      <c r="D153" s="50"/>
      <c r="F153" s="1">
        <f t="shared" si="11"/>
        <v>0</v>
      </c>
      <c r="G153" s="3">
        <f t="shared" si="12"/>
        <v>0</v>
      </c>
      <c r="H153" s="4" t="e">
        <f t="shared" si="13"/>
        <v>#DIV/0!</v>
      </c>
      <c r="DM153" s="3">
        <f t="shared" si="10"/>
        <v>9</v>
      </c>
      <c r="DO153" s="50"/>
    </row>
    <row r="154" spans="1:119" ht="15">
      <c r="A154" s="50"/>
      <c r="B154" s="50"/>
      <c r="C154" s="50"/>
      <c r="D154" s="50"/>
      <c r="F154" s="1">
        <f t="shared" si="11"/>
        <v>0</v>
      </c>
      <c r="G154" s="3">
        <f t="shared" si="12"/>
        <v>0</v>
      </c>
      <c r="H154" s="4" t="e">
        <f t="shared" si="13"/>
        <v>#DIV/0!</v>
      </c>
      <c r="DM154" s="3">
        <f t="shared" si="10"/>
        <v>9</v>
      </c>
      <c r="DO154" s="50"/>
    </row>
    <row r="155" spans="6:119" ht="15">
      <c r="F155" s="1">
        <f t="shared" si="11"/>
        <v>0</v>
      </c>
      <c r="G155" s="3">
        <f>COUNTA(I155:CU155)</f>
        <v>0</v>
      </c>
      <c r="H155" s="4" t="e">
        <f>ROUND(AVERAGE(I155:CU155),3)</f>
        <v>#DIV/0!</v>
      </c>
      <c r="DM155" s="3">
        <f t="shared" si="10"/>
        <v>9</v>
      </c>
      <c r="DO155" s="50"/>
    </row>
    <row r="156" spans="6:119" ht="15">
      <c r="F156" s="1">
        <f t="shared" si="11"/>
        <v>0</v>
      </c>
      <c r="G156" s="3">
        <f>COUNTA(I156:CU156)</f>
        <v>0</v>
      </c>
      <c r="H156" s="4" t="e">
        <f>ROUND(AVERAGE(I156:CU156),3)</f>
        <v>#DIV/0!</v>
      </c>
      <c r="DM156" s="3">
        <f t="shared" si="10"/>
        <v>9</v>
      </c>
      <c r="DO156" s="50"/>
    </row>
    <row r="157" spans="6:119" ht="15">
      <c r="F157" s="1">
        <f t="shared" si="11"/>
        <v>0</v>
      </c>
      <c r="G157" s="3">
        <f>COUNTA(I157:CU157)</f>
        <v>0</v>
      </c>
      <c r="H157" s="4" t="e">
        <f>ROUND(AVERAGE(I157:CU157),3)</f>
        <v>#DIV/0!</v>
      </c>
      <c r="DM157" s="3">
        <f t="shared" si="10"/>
        <v>9</v>
      </c>
      <c r="DO157" s="50"/>
    </row>
    <row r="158" spans="6:119" ht="15">
      <c r="F158" s="1">
        <f t="shared" si="11"/>
        <v>0</v>
      </c>
      <c r="G158" s="3">
        <f>COUNTA(I158:CU158)</f>
        <v>0</v>
      </c>
      <c r="H158" s="4" t="e">
        <f>ROUND(AVERAGE(I158:CU158),3)</f>
        <v>#DIV/0!</v>
      </c>
      <c r="DM158" s="3">
        <f t="shared" si="10"/>
        <v>9</v>
      </c>
      <c r="DO158" s="50"/>
    </row>
    <row r="159" spans="1:119" ht="15">
      <c r="A159" s="50"/>
      <c r="B159" s="50"/>
      <c r="C159" s="47"/>
      <c r="D159" s="50"/>
      <c r="F159" s="1">
        <f t="shared" si="11"/>
        <v>0</v>
      </c>
      <c r="G159" s="3">
        <f t="shared" si="12"/>
        <v>0</v>
      </c>
      <c r="H159" s="4" t="e">
        <f t="shared" si="13"/>
        <v>#DIV/0!</v>
      </c>
      <c r="DM159" s="3">
        <f t="shared" si="10"/>
        <v>9</v>
      </c>
      <c r="DO159" s="50"/>
    </row>
    <row r="160" spans="1:119" ht="15">
      <c r="A160" s="50"/>
      <c r="B160" s="50"/>
      <c r="C160" s="50"/>
      <c r="D160" s="50"/>
      <c r="F160" s="1">
        <f t="shared" si="11"/>
        <v>0</v>
      </c>
      <c r="G160" s="3">
        <f>COUNTA(I160:CU160)</f>
        <v>0</v>
      </c>
      <c r="H160" s="4" t="e">
        <f>ROUND(AVERAGE(I160:CU160),3)</f>
        <v>#DIV/0!</v>
      </c>
      <c r="DM160" s="3">
        <f t="shared" si="10"/>
        <v>9</v>
      </c>
      <c r="DO160" s="50"/>
    </row>
    <row r="161" spans="1:119" ht="15">
      <c r="A161" s="50"/>
      <c r="B161" s="50"/>
      <c r="C161" s="50"/>
      <c r="D161" s="50"/>
      <c r="F161" s="1">
        <f t="shared" si="11"/>
        <v>0</v>
      </c>
      <c r="G161" s="3">
        <f>COUNTA(I161:CU161)</f>
        <v>0</v>
      </c>
      <c r="H161" s="4" t="e">
        <f>ROUND(AVERAGE(I161:CU161),3)</f>
        <v>#DIV/0!</v>
      </c>
      <c r="DM161" s="3">
        <f t="shared" si="10"/>
        <v>9</v>
      </c>
      <c r="DO161" s="50"/>
    </row>
    <row r="162" spans="1:119" ht="15">
      <c r="A162" s="50"/>
      <c r="B162" s="50"/>
      <c r="C162" s="50"/>
      <c r="D162" s="50"/>
      <c r="F162" s="1">
        <f aca="true" t="shared" si="14" ref="F162:F173">ROUND(SUM(I162:CU162),0)</f>
        <v>0</v>
      </c>
      <c r="G162" s="3">
        <f aca="true" t="shared" si="15" ref="G162:G173">COUNTA(I162:CU162)</f>
        <v>0</v>
      </c>
      <c r="H162" s="4" t="e">
        <f aca="true" t="shared" si="16" ref="H162:H173">ROUND(AVERAGE(I162:CU162),3)</f>
        <v>#DIV/0!</v>
      </c>
      <c r="DM162" s="3">
        <f t="shared" si="10"/>
        <v>9</v>
      </c>
      <c r="DO162" s="50"/>
    </row>
    <row r="163" spans="1:119" ht="15">
      <c r="A163" s="36"/>
      <c r="B163" s="36"/>
      <c r="C163" s="50"/>
      <c r="D163" s="36"/>
      <c r="F163" s="1">
        <f t="shared" si="14"/>
        <v>0</v>
      </c>
      <c r="G163" s="3">
        <f t="shared" si="15"/>
        <v>0</v>
      </c>
      <c r="H163" s="4" t="e">
        <f t="shared" si="16"/>
        <v>#DIV/0!</v>
      </c>
      <c r="DM163" s="3">
        <f t="shared" si="10"/>
        <v>9</v>
      </c>
      <c r="DO163" s="50"/>
    </row>
    <row r="164" spans="1:119" ht="15">
      <c r="A164" s="36"/>
      <c r="B164" s="36"/>
      <c r="C164" s="50"/>
      <c r="D164" s="36"/>
      <c r="F164" s="1">
        <f t="shared" si="14"/>
        <v>0</v>
      </c>
      <c r="G164" s="3">
        <f t="shared" si="15"/>
        <v>0</v>
      </c>
      <c r="H164" s="4" t="e">
        <f t="shared" si="16"/>
        <v>#DIV/0!</v>
      </c>
      <c r="DM164" s="3">
        <f t="shared" si="10"/>
        <v>9</v>
      </c>
      <c r="DO164" s="50"/>
    </row>
    <row r="165" spans="1:119" ht="15">
      <c r="A165" s="36"/>
      <c r="B165" s="36"/>
      <c r="C165" s="36"/>
      <c r="D165" s="36"/>
      <c r="F165" s="1">
        <f t="shared" si="14"/>
        <v>0</v>
      </c>
      <c r="G165" s="3">
        <f t="shared" si="15"/>
        <v>0</v>
      </c>
      <c r="H165" s="4" t="e">
        <f t="shared" si="16"/>
        <v>#DIV/0!</v>
      </c>
      <c r="DM165" s="3">
        <f t="shared" si="10"/>
        <v>9</v>
      </c>
      <c r="DO165" s="50"/>
    </row>
    <row r="166" spans="1:119" ht="15">
      <c r="A166" s="50"/>
      <c r="B166" s="50"/>
      <c r="C166" s="50"/>
      <c r="D166" s="50"/>
      <c r="F166" s="1">
        <f t="shared" si="14"/>
        <v>0</v>
      </c>
      <c r="G166" s="3">
        <f t="shared" si="15"/>
        <v>0</v>
      </c>
      <c r="H166" s="4" t="e">
        <f t="shared" si="16"/>
        <v>#DIV/0!</v>
      </c>
      <c r="DM166" s="3">
        <f t="shared" si="10"/>
        <v>9</v>
      </c>
      <c r="DO166" s="50"/>
    </row>
    <row r="167" spans="1:119" ht="15">
      <c r="A167" s="36"/>
      <c r="B167" s="36"/>
      <c r="C167" s="36"/>
      <c r="D167" s="36"/>
      <c r="F167" s="1">
        <f t="shared" si="14"/>
        <v>0</v>
      </c>
      <c r="G167" s="3">
        <f t="shared" si="15"/>
        <v>0</v>
      </c>
      <c r="H167" s="4" t="e">
        <f t="shared" si="16"/>
        <v>#DIV/0!</v>
      </c>
      <c r="DM167" s="3">
        <f t="shared" si="10"/>
        <v>9</v>
      </c>
      <c r="DO167" s="33"/>
    </row>
    <row r="168" spans="1:119" ht="15">
      <c r="A168" s="36"/>
      <c r="B168" s="36"/>
      <c r="C168" s="36"/>
      <c r="D168" s="36"/>
      <c r="F168" s="1">
        <f t="shared" si="14"/>
        <v>0</v>
      </c>
      <c r="G168" s="3">
        <f t="shared" si="15"/>
        <v>0</v>
      </c>
      <c r="H168" s="4" t="e">
        <f t="shared" si="16"/>
        <v>#DIV/0!</v>
      </c>
      <c r="DM168" s="3">
        <f t="shared" si="10"/>
        <v>9</v>
      </c>
      <c r="DO168" s="36"/>
    </row>
    <row r="169" spans="1:119" ht="15">
      <c r="A169" s="36"/>
      <c r="B169" s="36"/>
      <c r="C169" s="36"/>
      <c r="D169" s="36"/>
      <c r="F169" s="1">
        <f t="shared" si="14"/>
        <v>0</v>
      </c>
      <c r="G169" s="3">
        <f t="shared" si="15"/>
        <v>0</v>
      </c>
      <c r="H169" s="4" t="e">
        <f t="shared" si="16"/>
        <v>#DIV/0!</v>
      </c>
      <c r="DM169" s="3">
        <f t="shared" si="10"/>
        <v>9</v>
      </c>
      <c r="DO169" s="36"/>
    </row>
    <row r="170" spans="1:119" ht="15">
      <c r="A170" s="36"/>
      <c r="B170" s="36"/>
      <c r="C170" s="36"/>
      <c r="D170" s="36"/>
      <c r="F170" s="1">
        <f t="shared" si="14"/>
        <v>0</v>
      </c>
      <c r="G170" s="3">
        <f t="shared" si="15"/>
        <v>0</v>
      </c>
      <c r="H170" s="4" t="e">
        <f t="shared" si="16"/>
        <v>#DIV/0!</v>
      </c>
      <c r="DM170" s="3">
        <f t="shared" si="10"/>
        <v>9</v>
      </c>
      <c r="DO170" s="35"/>
    </row>
    <row r="171" spans="1:119" ht="15">
      <c r="A171" s="36"/>
      <c r="B171" s="36"/>
      <c r="C171" s="36"/>
      <c r="D171" s="36"/>
      <c r="F171" s="1">
        <f t="shared" si="14"/>
        <v>0</v>
      </c>
      <c r="G171" s="3">
        <f t="shared" si="15"/>
        <v>0</v>
      </c>
      <c r="H171" s="4" t="e">
        <f t="shared" si="16"/>
        <v>#DIV/0!</v>
      </c>
      <c r="DM171" s="3">
        <f t="shared" si="10"/>
        <v>9</v>
      </c>
      <c r="DO171" s="35"/>
    </row>
    <row r="172" spans="1:119" ht="15">
      <c r="A172" s="36"/>
      <c r="B172" s="36"/>
      <c r="C172" s="36"/>
      <c r="D172" s="36"/>
      <c r="F172" s="1">
        <f t="shared" si="14"/>
        <v>0</v>
      </c>
      <c r="G172" s="3">
        <f t="shared" si="15"/>
        <v>0</v>
      </c>
      <c r="H172" s="4" t="e">
        <f t="shared" si="16"/>
        <v>#DIV/0!</v>
      </c>
      <c r="DM172" s="3">
        <f t="shared" si="10"/>
        <v>9</v>
      </c>
      <c r="DO172" s="35"/>
    </row>
    <row r="173" spans="1:119" ht="15">
      <c r="A173" s="36"/>
      <c r="B173" s="36"/>
      <c r="C173" s="36"/>
      <c r="D173" s="36"/>
      <c r="F173" s="1">
        <f t="shared" si="14"/>
        <v>0</v>
      </c>
      <c r="G173" s="3">
        <f t="shared" si="15"/>
        <v>0</v>
      </c>
      <c r="H173" s="4" t="e">
        <f t="shared" si="16"/>
        <v>#DIV/0!</v>
      </c>
      <c r="DM173" s="3">
        <f t="shared" si="10"/>
        <v>9</v>
      </c>
      <c r="DO173" s="36"/>
    </row>
    <row r="174" spans="6:119" ht="15">
      <c r="F174" s="1">
        <f t="shared" si="11"/>
        <v>0</v>
      </c>
      <c r="G174" s="3">
        <f>COUNTA(I174:CU174)</f>
        <v>0</v>
      </c>
      <c r="H174" s="4" t="e">
        <f>ROUND(AVERAGE(I174:CU174),3)</f>
        <v>#DIV/0!</v>
      </c>
      <c r="DM174" s="3">
        <f t="shared" si="10"/>
        <v>9</v>
      </c>
      <c r="DO174" s="35"/>
    </row>
    <row r="175" spans="6:119" ht="15">
      <c r="F175" s="1">
        <f t="shared" si="11"/>
        <v>0</v>
      </c>
      <c r="G175" s="3">
        <f t="shared" si="12"/>
        <v>0</v>
      </c>
      <c r="H175" s="4" t="e">
        <f t="shared" si="13"/>
        <v>#DIV/0!</v>
      </c>
      <c r="DM175" s="3">
        <f t="shared" si="10"/>
        <v>9</v>
      </c>
      <c r="DO175" s="37"/>
    </row>
    <row r="176" spans="1:119" ht="15">
      <c r="A176" s="34"/>
      <c r="F176" s="1">
        <f t="shared" si="11"/>
        <v>0</v>
      </c>
      <c r="G176" s="3">
        <f t="shared" si="12"/>
        <v>0</v>
      </c>
      <c r="H176" s="4" t="e">
        <f t="shared" si="13"/>
        <v>#DIV/0!</v>
      </c>
      <c r="DM176" s="3">
        <f t="shared" si="10"/>
        <v>9</v>
      </c>
      <c r="DO176" s="37"/>
    </row>
    <row r="177" spans="6:119" ht="15">
      <c r="F177" s="1">
        <f t="shared" si="11"/>
        <v>0</v>
      </c>
      <c r="G177" s="3">
        <f t="shared" si="12"/>
        <v>0</v>
      </c>
      <c r="H177" s="4" t="e">
        <f t="shared" si="13"/>
        <v>#DIV/0!</v>
      </c>
      <c r="DM177" s="3">
        <f t="shared" si="10"/>
        <v>9</v>
      </c>
      <c r="DO177" s="37"/>
    </row>
    <row r="178" spans="6:119" ht="15">
      <c r="F178" s="1">
        <f t="shared" si="11"/>
        <v>0</v>
      </c>
      <c r="G178" s="3">
        <f>COUNTA(I178:CU178)</f>
        <v>0</v>
      </c>
      <c r="H178" s="4" t="e">
        <f>ROUND(AVERAGE(I178:CU178),3)</f>
        <v>#DIV/0!</v>
      </c>
      <c r="DM178" s="3">
        <f t="shared" si="10"/>
        <v>9</v>
      </c>
      <c r="DO178" s="37"/>
    </row>
    <row r="179" spans="6:119" ht="15">
      <c r="F179" s="1">
        <f t="shared" si="11"/>
        <v>0</v>
      </c>
      <c r="G179" s="3">
        <f>COUNTA(I179:CU179)</f>
        <v>0</v>
      </c>
      <c r="H179" s="4" t="e">
        <f>ROUND(AVERAGE(I179:CU179),3)</f>
        <v>#DIV/0!</v>
      </c>
      <c r="DM179" s="3">
        <f t="shared" si="10"/>
        <v>9</v>
      </c>
      <c r="DO179" s="37"/>
    </row>
    <row r="180" spans="3:119" ht="15">
      <c r="C180" s="39"/>
      <c r="F180" s="1">
        <f t="shared" si="11"/>
        <v>0</v>
      </c>
      <c r="G180" s="3">
        <f t="shared" si="12"/>
        <v>0</v>
      </c>
      <c r="H180" s="4" t="e">
        <f t="shared" si="13"/>
        <v>#DIV/0!</v>
      </c>
      <c r="DM180" s="3">
        <f t="shared" si="10"/>
        <v>9</v>
      </c>
      <c r="DO180" s="37"/>
    </row>
    <row r="181" spans="1:119" ht="15">
      <c r="A181" s="26"/>
      <c r="B181" s="26"/>
      <c r="C181" s="27"/>
      <c r="D181" s="26"/>
      <c r="F181" s="1">
        <f t="shared" si="11"/>
        <v>0</v>
      </c>
      <c r="G181" s="3">
        <f t="shared" si="12"/>
        <v>0</v>
      </c>
      <c r="H181" s="4" t="e">
        <f t="shared" si="13"/>
        <v>#DIV/0!</v>
      </c>
      <c r="DM181" s="3">
        <f t="shared" si="10"/>
        <v>9</v>
      </c>
      <c r="DO181" s="39"/>
    </row>
    <row r="182" spans="1:119" ht="15">
      <c r="A182" s="29"/>
      <c r="B182" s="29"/>
      <c r="D182" s="29"/>
      <c r="F182" s="1">
        <f aca="true" t="shared" si="17" ref="F182:F194">SUM(I182:CU182)</f>
        <v>0</v>
      </c>
      <c r="G182" s="3">
        <f t="shared" si="12"/>
        <v>0</v>
      </c>
      <c r="H182" s="4" t="e">
        <f t="shared" si="13"/>
        <v>#DIV/0!</v>
      </c>
      <c r="DM182" s="3">
        <f t="shared" si="10"/>
        <v>9</v>
      </c>
      <c r="DO182" s="39"/>
    </row>
    <row r="183" spans="6:119" ht="15">
      <c r="F183" s="1">
        <f t="shared" si="17"/>
        <v>0</v>
      </c>
      <c r="G183" s="3">
        <f t="shared" si="12"/>
        <v>0</v>
      </c>
      <c r="H183" s="4" t="e">
        <f t="shared" si="13"/>
        <v>#DIV/0!</v>
      </c>
      <c r="DM183" s="3">
        <f t="shared" si="10"/>
        <v>9</v>
      </c>
      <c r="DO183" s="39"/>
    </row>
    <row r="184" spans="6:117" ht="15">
      <c r="F184" s="1">
        <f t="shared" si="17"/>
        <v>0</v>
      </c>
      <c r="G184" s="3">
        <f t="shared" si="12"/>
        <v>0</v>
      </c>
      <c r="H184" s="4" t="e">
        <f t="shared" si="13"/>
        <v>#DIV/0!</v>
      </c>
      <c r="DM184" s="3">
        <f t="shared" si="10"/>
        <v>9</v>
      </c>
    </row>
    <row r="185" spans="6:117" ht="15">
      <c r="F185" s="1">
        <f t="shared" si="17"/>
        <v>0</v>
      </c>
      <c r="G185" s="3">
        <f t="shared" si="12"/>
        <v>0</v>
      </c>
      <c r="H185" s="4" t="e">
        <f t="shared" si="13"/>
        <v>#DIV/0!</v>
      </c>
      <c r="DM185" s="3">
        <f t="shared" si="10"/>
        <v>9</v>
      </c>
    </row>
    <row r="186" spans="6:117" ht="15">
      <c r="F186" s="1">
        <f t="shared" si="17"/>
        <v>0</v>
      </c>
      <c r="G186" s="3">
        <f t="shared" si="12"/>
        <v>0</v>
      </c>
      <c r="H186" s="4" t="e">
        <f t="shared" si="13"/>
        <v>#DIV/0!</v>
      </c>
      <c r="DM186" s="3">
        <f t="shared" si="10"/>
        <v>9</v>
      </c>
    </row>
    <row r="187" spans="6:117" ht="15">
      <c r="F187" s="1">
        <f t="shared" si="17"/>
        <v>0</v>
      </c>
      <c r="G187" s="3">
        <f t="shared" si="12"/>
        <v>0</v>
      </c>
      <c r="H187" s="4" t="e">
        <f t="shared" si="13"/>
        <v>#DIV/0!</v>
      </c>
      <c r="DM187" s="3">
        <f aca="true" t="shared" si="18" ref="DM187:DM195">COUNTA(I187:DL187)+9</f>
        <v>9</v>
      </c>
    </row>
    <row r="188" spans="6:117" ht="15">
      <c r="F188" s="1">
        <f t="shared" si="17"/>
        <v>0</v>
      </c>
      <c r="G188" s="3">
        <f t="shared" si="12"/>
        <v>0</v>
      </c>
      <c r="H188" s="4" t="e">
        <f t="shared" si="13"/>
        <v>#DIV/0!</v>
      </c>
      <c r="DM188" s="3">
        <f t="shared" si="18"/>
        <v>9</v>
      </c>
    </row>
    <row r="189" spans="6:117" ht="15">
      <c r="F189" s="1">
        <f t="shared" si="17"/>
        <v>0</v>
      </c>
      <c r="G189" s="3">
        <f t="shared" si="12"/>
        <v>0</v>
      </c>
      <c r="H189" s="4" t="e">
        <f t="shared" si="13"/>
        <v>#DIV/0!</v>
      </c>
      <c r="DM189" s="3">
        <f t="shared" si="18"/>
        <v>9</v>
      </c>
    </row>
    <row r="190" spans="6:117" ht="15">
      <c r="F190" s="1">
        <f t="shared" si="17"/>
        <v>0</v>
      </c>
      <c r="G190" s="3">
        <f t="shared" si="12"/>
        <v>0</v>
      </c>
      <c r="H190" s="4" t="e">
        <f t="shared" si="13"/>
        <v>#DIV/0!</v>
      </c>
      <c r="DM190" s="3">
        <f t="shared" si="18"/>
        <v>9</v>
      </c>
    </row>
    <row r="191" spans="6:117" ht="15">
      <c r="F191" s="1">
        <f t="shared" si="17"/>
        <v>0</v>
      </c>
      <c r="G191" s="3">
        <f t="shared" si="12"/>
        <v>0</v>
      </c>
      <c r="H191" s="4" t="e">
        <f t="shared" si="13"/>
        <v>#DIV/0!</v>
      </c>
      <c r="DM191" s="3">
        <f t="shared" si="18"/>
        <v>9</v>
      </c>
    </row>
    <row r="192" spans="6:117" ht="15">
      <c r="F192" s="1">
        <f t="shared" si="17"/>
        <v>0</v>
      </c>
      <c r="G192" s="3">
        <f t="shared" si="12"/>
        <v>0</v>
      </c>
      <c r="H192" s="4" t="e">
        <f t="shared" si="13"/>
        <v>#DIV/0!</v>
      </c>
      <c r="DM192" s="3">
        <f t="shared" si="18"/>
        <v>9</v>
      </c>
    </row>
    <row r="193" spans="6:117" ht="15">
      <c r="F193" s="1">
        <f t="shared" si="17"/>
        <v>0</v>
      </c>
      <c r="G193" s="3">
        <f t="shared" si="12"/>
        <v>0</v>
      </c>
      <c r="H193" s="4" t="e">
        <f t="shared" si="13"/>
        <v>#DIV/0!</v>
      </c>
      <c r="DM193" s="3">
        <f t="shared" si="18"/>
        <v>9</v>
      </c>
    </row>
    <row r="194" spans="6:117" ht="15">
      <c r="F194" s="1">
        <f t="shared" si="17"/>
        <v>0</v>
      </c>
      <c r="G194" s="3">
        <f t="shared" si="12"/>
        <v>0</v>
      </c>
      <c r="H194" s="4" t="e">
        <f t="shared" si="13"/>
        <v>#DIV/0!</v>
      </c>
      <c r="DM194" s="3">
        <f t="shared" si="18"/>
        <v>9</v>
      </c>
    </row>
    <row r="195" ht="15">
      <c r="DM195" s="3">
        <f t="shared" si="18"/>
        <v>9</v>
      </c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Z1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5" customWidth="1"/>
    <col min="2" max="2" width="5.140625" style="5" customWidth="1"/>
    <col min="3" max="3" width="16.8515625" style="0" bestFit="1" customWidth="1"/>
    <col min="4" max="4" width="11.8515625" style="0" bestFit="1" customWidth="1"/>
    <col min="5" max="5" width="7.7109375" style="0" customWidth="1"/>
    <col min="6" max="6" width="20.8515625" style="0" customWidth="1"/>
    <col min="7" max="7" width="6.140625" style="5" bestFit="1" customWidth="1"/>
    <col min="8" max="8" width="8.57421875" style="0" customWidth="1"/>
    <col min="9" max="9" width="6.8515625" style="0" customWidth="1"/>
    <col min="10" max="10" width="8.00390625" style="4" customWidth="1"/>
    <col min="11" max="11" width="11.57421875" style="0" hidden="1" customWidth="1"/>
    <col min="12" max="12" width="4.140625" style="0" hidden="1" customWidth="1"/>
    <col min="13" max="13" width="5.28125" style="5" customWidth="1"/>
  </cols>
  <sheetData>
    <row r="1" spans="1:26" ht="27.75" customHeight="1">
      <c r="A1" s="13" t="s">
        <v>46</v>
      </c>
      <c r="B1" s="13" t="s">
        <v>20</v>
      </c>
      <c r="C1" s="14" t="s">
        <v>8</v>
      </c>
      <c r="D1" s="14" t="s">
        <v>9</v>
      </c>
      <c r="E1" s="14" t="s">
        <v>21</v>
      </c>
      <c r="F1" s="24" t="s">
        <v>55</v>
      </c>
      <c r="G1" s="15" t="s">
        <v>12</v>
      </c>
      <c r="H1" s="15" t="s">
        <v>22</v>
      </c>
      <c r="I1" s="15" t="s">
        <v>14</v>
      </c>
      <c r="J1" s="16" t="s">
        <v>23</v>
      </c>
      <c r="K1" s="15" t="s">
        <v>24</v>
      </c>
      <c r="L1" s="15" t="s">
        <v>17</v>
      </c>
      <c r="M1"/>
      <c r="N1" s="5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6" customHeight="1">
      <c r="A2" s="18"/>
      <c r="B2" s="18"/>
      <c r="C2" s="19"/>
      <c r="D2" s="19"/>
      <c r="E2" s="19"/>
      <c r="F2" s="19"/>
      <c r="G2" s="20"/>
      <c r="H2" s="20"/>
      <c r="I2" s="20"/>
      <c r="J2" s="21"/>
      <c r="K2" s="6"/>
      <c r="M2" s="18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>
      <c r="A3" s="22">
        <v>1</v>
      </c>
      <c r="B3" s="22">
        <v>1</v>
      </c>
      <c r="C3" s="12" t="s">
        <v>121</v>
      </c>
      <c r="D3" s="12" t="s">
        <v>122</v>
      </c>
      <c r="E3" s="12" t="s">
        <v>123</v>
      </c>
      <c r="F3" s="12" t="s">
        <v>120</v>
      </c>
      <c r="G3" s="22" t="s">
        <v>5</v>
      </c>
      <c r="H3" s="12">
        <v>5037</v>
      </c>
      <c r="I3" s="12">
        <v>24</v>
      </c>
      <c r="J3" s="23">
        <v>209.875</v>
      </c>
      <c r="K3" s="23" t="str">
        <f>C3&amp;", "&amp;D3</f>
        <v>Fuertes,  Daniel</v>
      </c>
      <c r="L3" s="50" t="s">
        <v>18</v>
      </c>
      <c r="M3" s="2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>
      <c r="A4" s="22">
        <v>2</v>
      </c>
      <c r="B4" s="22">
        <v>2</v>
      </c>
      <c r="C4" s="12" t="s">
        <v>333</v>
      </c>
      <c r="D4" s="12" t="s">
        <v>334</v>
      </c>
      <c r="E4" s="12" t="s">
        <v>335</v>
      </c>
      <c r="F4" s="12" t="s">
        <v>0</v>
      </c>
      <c r="G4" s="22" t="s">
        <v>5</v>
      </c>
      <c r="H4" s="12">
        <v>11123</v>
      </c>
      <c r="I4" s="12">
        <v>54</v>
      </c>
      <c r="J4" s="23">
        <v>205.981</v>
      </c>
      <c r="K4" s="23" t="str">
        <f>C4&amp;", "&amp;D4</f>
        <v>Machura,  Damian</v>
      </c>
      <c r="L4" s="50" t="s">
        <v>18</v>
      </c>
      <c r="M4" s="2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>
      <c r="A5" s="22">
        <v>3</v>
      </c>
      <c r="B5" s="22">
        <v>3</v>
      </c>
      <c r="C5" s="12" t="s">
        <v>276</v>
      </c>
      <c r="D5" s="12" t="s">
        <v>257</v>
      </c>
      <c r="E5" s="12" t="s">
        <v>277</v>
      </c>
      <c r="F5" s="12" t="s">
        <v>28</v>
      </c>
      <c r="G5" s="22" t="s">
        <v>5</v>
      </c>
      <c r="H5" s="12">
        <v>4914</v>
      </c>
      <c r="I5" s="12">
        <v>24</v>
      </c>
      <c r="J5" s="23">
        <v>204.75</v>
      </c>
      <c r="K5" s="23" t="str">
        <f>C5&amp;", "&amp;D5</f>
        <v>Zabel,  Manfred</v>
      </c>
      <c r="L5" s="50" t="s">
        <v>18</v>
      </c>
      <c r="M5" s="2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>
      <c r="A6" s="22">
        <v>4</v>
      </c>
      <c r="B6" s="22">
        <v>4</v>
      </c>
      <c r="C6" s="12" t="s">
        <v>106</v>
      </c>
      <c r="D6" s="12" t="s">
        <v>107</v>
      </c>
      <c r="E6" s="12" t="s">
        <v>108</v>
      </c>
      <c r="F6" s="12" t="s">
        <v>0</v>
      </c>
      <c r="G6" s="22" t="s">
        <v>5</v>
      </c>
      <c r="H6" s="12">
        <v>15553</v>
      </c>
      <c r="I6" s="12">
        <v>78</v>
      </c>
      <c r="J6" s="23">
        <v>199.397</v>
      </c>
      <c r="K6" s="23" t="str">
        <f>C6&amp;", "&amp;D6</f>
        <v>Chalkidis,  Anastasios</v>
      </c>
      <c r="L6" s="50" t="s">
        <v>18</v>
      </c>
      <c r="M6" s="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>
      <c r="A7" s="22">
        <v>5</v>
      </c>
      <c r="B7" s="22">
        <v>5</v>
      </c>
      <c r="C7" s="12" t="s">
        <v>103</v>
      </c>
      <c r="D7" s="12" t="s">
        <v>104</v>
      </c>
      <c r="E7" s="12" t="s">
        <v>105</v>
      </c>
      <c r="F7" s="12" t="s">
        <v>0</v>
      </c>
      <c r="G7" s="22" t="s">
        <v>5</v>
      </c>
      <c r="H7" s="12">
        <v>12972</v>
      </c>
      <c r="I7" s="12">
        <v>66</v>
      </c>
      <c r="J7" s="23">
        <v>196.545</v>
      </c>
      <c r="K7" s="23" t="str">
        <f>C7&amp;", "&amp;D7</f>
        <v>Winkelmann,  Marco</v>
      </c>
      <c r="L7" s="50" t="s">
        <v>18</v>
      </c>
      <c r="M7" s="2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>
      <c r="A8" s="22">
        <v>6</v>
      </c>
      <c r="B8" s="22">
        <v>7</v>
      </c>
      <c r="C8" s="12" t="s">
        <v>278</v>
      </c>
      <c r="D8" s="12" t="s">
        <v>279</v>
      </c>
      <c r="E8" s="12" t="s">
        <v>280</v>
      </c>
      <c r="F8" s="12" t="s">
        <v>0</v>
      </c>
      <c r="G8" s="22" t="s">
        <v>5</v>
      </c>
      <c r="H8" s="12">
        <v>9231</v>
      </c>
      <c r="I8" s="12">
        <v>48</v>
      </c>
      <c r="J8" s="23">
        <v>192.313</v>
      </c>
      <c r="K8" s="23" t="str">
        <f>C8&amp;", "&amp;D8</f>
        <v>Knobloch,  Jörg</v>
      </c>
      <c r="L8" s="50" t="s">
        <v>18</v>
      </c>
      <c r="M8" s="2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>
      <c r="A9" s="22">
        <v>7</v>
      </c>
      <c r="B9" s="22">
        <v>6</v>
      </c>
      <c r="C9" s="12" t="s">
        <v>505</v>
      </c>
      <c r="D9" s="12" t="s">
        <v>506</v>
      </c>
      <c r="E9" s="12" t="s">
        <v>507</v>
      </c>
      <c r="F9" s="12" t="s">
        <v>43</v>
      </c>
      <c r="G9" s="22" t="s">
        <v>6</v>
      </c>
      <c r="H9" s="12">
        <v>2869</v>
      </c>
      <c r="I9" s="12">
        <v>15</v>
      </c>
      <c r="J9" s="23">
        <v>191.267</v>
      </c>
      <c r="K9" s="23" t="str">
        <f>C9&amp;", "&amp;D9</f>
        <v>Hospe,  Thilo</v>
      </c>
      <c r="L9" s="50" t="s">
        <v>18</v>
      </c>
      <c r="M9" s="2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>
      <c r="A10" s="22">
        <v>8</v>
      </c>
      <c r="B10" s="22">
        <v>8</v>
      </c>
      <c r="C10" s="12" t="s">
        <v>94</v>
      </c>
      <c r="D10" s="12" t="s">
        <v>95</v>
      </c>
      <c r="E10" s="12" t="s">
        <v>96</v>
      </c>
      <c r="F10" s="12" t="s">
        <v>29</v>
      </c>
      <c r="G10" s="22" t="s">
        <v>5</v>
      </c>
      <c r="H10" s="12">
        <v>17395</v>
      </c>
      <c r="I10" s="12">
        <v>91</v>
      </c>
      <c r="J10" s="23">
        <v>191.154</v>
      </c>
      <c r="K10" s="23" t="str">
        <f>C10&amp;", "&amp;D10</f>
        <v>Kiefer,  Michael</v>
      </c>
      <c r="L10" s="50" t="s">
        <v>18</v>
      </c>
      <c r="M10" s="2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>
      <c r="A11" s="22">
        <v>9</v>
      </c>
      <c r="B11" s="22">
        <v>9</v>
      </c>
      <c r="C11" s="12" t="s">
        <v>131</v>
      </c>
      <c r="D11" s="12" t="s">
        <v>132</v>
      </c>
      <c r="E11" s="12" t="s">
        <v>133</v>
      </c>
      <c r="F11" s="12" t="s">
        <v>51</v>
      </c>
      <c r="G11" s="22" t="s">
        <v>6</v>
      </c>
      <c r="H11" s="12">
        <v>7254</v>
      </c>
      <c r="I11" s="12">
        <v>38</v>
      </c>
      <c r="J11" s="23">
        <v>190.895</v>
      </c>
      <c r="K11" s="23" t="str">
        <f>C11&amp;", "&amp;D11</f>
        <v>Malow,  Christine</v>
      </c>
      <c r="L11" s="50" t="s">
        <v>19</v>
      </c>
      <c r="M11" s="2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50" customFormat="1" ht="15">
      <c r="A12" s="22">
        <v>10</v>
      </c>
      <c r="B12" s="22">
        <v>10</v>
      </c>
      <c r="C12" s="12" t="s">
        <v>128</v>
      </c>
      <c r="D12" s="12" t="s">
        <v>129</v>
      </c>
      <c r="E12" s="12" t="s">
        <v>130</v>
      </c>
      <c r="F12" s="12" t="s">
        <v>120</v>
      </c>
      <c r="G12" s="22" t="s">
        <v>5</v>
      </c>
      <c r="H12" s="12">
        <v>9157</v>
      </c>
      <c r="I12" s="12">
        <v>48</v>
      </c>
      <c r="J12" s="23">
        <v>190.771</v>
      </c>
      <c r="K12" s="23" t="str">
        <f>C12&amp;", "&amp;D12</f>
        <v>Poller,  Armin</v>
      </c>
      <c r="L12" s="50" t="s">
        <v>18</v>
      </c>
      <c r="M12" s="2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>
      <c r="A13" s="22">
        <v>11</v>
      </c>
      <c r="B13" s="22">
        <v>11</v>
      </c>
      <c r="C13" s="12" t="s">
        <v>289</v>
      </c>
      <c r="D13" s="12" t="s">
        <v>290</v>
      </c>
      <c r="E13" s="12" t="s">
        <v>291</v>
      </c>
      <c r="F13" s="12" t="s">
        <v>25</v>
      </c>
      <c r="G13" s="22" t="s">
        <v>6</v>
      </c>
      <c r="H13" s="12">
        <v>1141</v>
      </c>
      <c r="I13" s="12">
        <v>6</v>
      </c>
      <c r="J13" s="23">
        <v>190.167</v>
      </c>
      <c r="K13" s="23" t="str">
        <f>C13&amp;", "&amp;D13</f>
        <v>Peluso,  Alessandro</v>
      </c>
      <c r="L13" s="50" t="s">
        <v>18</v>
      </c>
      <c r="M13" s="2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>
      <c r="A14" s="22">
        <v>12</v>
      </c>
      <c r="B14" s="22">
        <v>12</v>
      </c>
      <c r="C14" s="12" t="s">
        <v>80</v>
      </c>
      <c r="D14" s="12" t="s">
        <v>81</v>
      </c>
      <c r="E14" s="12" t="s">
        <v>82</v>
      </c>
      <c r="F14" s="12" t="s">
        <v>28</v>
      </c>
      <c r="G14" s="22" t="s">
        <v>5</v>
      </c>
      <c r="H14" s="12">
        <v>11005</v>
      </c>
      <c r="I14" s="12">
        <v>58</v>
      </c>
      <c r="J14" s="23">
        <v>189.741</v>
      </c>
      <c r="K14" s="23" t="str">
        <f>C14&amp;", "&amp;D14</f>
        <v>Sabo,  Ivan</v>
      </c>
      <c r="L14" s="50" t="s">
        <v>18</v>
      </c>
      <c r="M14" s="2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>
      <c r="A15" s="22">
        <v>13</v>
      </c>
      <c r="B15" s="22">
        <v>14</v>
      </c>
      <c r="C15" s="12" t="s">
        <v>83</v>
      </c>
      <c r="D15" s="12" t="s">
        <v>84</v>
      </c>
      <c r="E15" s="12" t="s">
        <v>85</v>
      </c>
      <c r="F15" s="12" t="s">
        <v>28</v>
      </c>
      <c r="G15" s="22" t="s">
        <v>5</v>
      </c>
      <c r="H15" s="12">
        <v>6625</v>
      </c>
      <c r="I15" s="12">
        <v>35</v>
      </c>
      <c r="J15" s="23">
        <v>189.286</v>
      </c>
      <c r="K15" s="23" t="str">
        <f>C15&amp;", "&amp;D15</f>
        <v>Siebel,  Erwin</v>
      </c>
      <c r="L15" s="50" t="s">
        <v>18</v>
      </c>
      <c r="M15" s="2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22">
        <v>14</v>
      </c>
      <c r="B16" s="22">
        <v>16</v>
      </c>
      <c r="C16" s="12" t="s">
        <v>303</v>
      </c>
      <c r="D16" s="12" t="s">
        <v>304</v>
      </c>
      <c r="E16" s="12" t="s">
        <v>305</v>
      </c>
      <c r="F16" s="12" t="s">
        <v>30</v>
      </c>
      <c r="G16" s="22" t="s">
        <v>6</v>
      </c>
      <c r="H16" s="12">
        <v>7138</v>
      </c>
      <c r="I16" s="12">
        <v>38</v>
      </c>
      <c r="J16" s="23">
        <v>187.842</v>
      </c>
      <c r="K16" s="23" t="str">
        <f>C16&amp;", "&amp;D16</f>
        <v>Gehrmann,  René</v>
      </c>
      <c r="L16" s="50" t="s">
        <v>18</v>
      </c>
      <c r="M16" s="2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>
      <c r="A17" s="22">
        <v>15</v>
      </c>
      <c r="B17" s="22">
        <v>17</v>
      </c>
      <c r="C17" s="12" t="s">
        <v>146</v>
      </c>
      <c r="D17" s="12" t="s">
        <v>69</v>
      </c>
      <c r="E17" s="12" t="s">
        <v>147</v>
      </c>
      <c r="F17" s="12" t="s">
        <v>50</v>
      </c>
      <c r="G17" s="22" t="s">
        <v>6</v>
      </c>
      <c r="H17" s="12">
        <v>2251</v>
      </c>
      <c r="I17" s="12">
        <v>12</v>
      </c>
      <c r="J17" s="23">
        <v>187.583</v>
      </c>
      <c r="K17" s="23" t="str">
        <f>C17&amp;", "&amp;D17</f>
        <v>Schneider,  Thomas</v>
      </c>
      <c r="L17" s="50" t="s">
        <v>18</v>
      </c>
      <c r="M17" s="2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22">
        <v>16</v>
      </c>
      <c r="B18" s="22">
        <v>15</v>
      </c>
      <c r="C18" s="12" t="s">
        <v>58</v>
      </c>
      <c r="D18" s="12" t="s">
        <v>59</v>
      </c>
      <c r="E18" s="12" t="s">
        <v>60</v>
      </c>
      <c r="F18" s="12" t="s">
        <v>52</v>
      </c>
      <c r="G18" s="22" t="s">
        <v>5</v>
      </c>
      <c r="H18" s="12">
        <v>11784</v>
      </c>
      <c r="I18" s="12">
        <v>63</v>
      </c>
      <c r="J18" s="23">
        <v>187.048</v>
      </c>
      <c r="K18" s="23" t="str">
        <f>C18&amp;", "&amp;D18</f>
        <v>Haase,  Reiner</v>
      </c>
      <c r="L18" s="50" t="s">
        <v>18</v>
      </c>
      <c r="M18" s="2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>
      <c r="A19" s="22">
        <v>17</v>
      </c>
      <c r="B19" s="22">
        <v>13</v>
      </c>
      <c r="C19" s="12" t="s">
        <v>131</v>
      </c>
      <c r="D19" s="12" t="s">
        <v>104</v>
      </c>
      <c r="E19" s="12" t="s">
        <v>275</v>
      </c>
      <c r="F19" s="12" t="s">
        <v>52</v>
      </c>
      <c r="G19" s="22" t="s">
        <v>5</v>
      </c>
      <c r="H19" s="12">
        <v>10845</v>
      </c>
      <c r="I19" s="12">
        <v>58</v>
      </c>
      <c r="J19" s="23">
        <v>186.983</v>
      </c>
      <c r="K19" s="23" t="str">
        <f>C19&amp;", "&amp;D19</f>
        <v>Malow,  Marco</v>
      </c>
      <c r="L19" s="50" t="s">
        <v>18</v>
      </c>
      <c r="M19" s="2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>
      <c r="A20" s="22">
        <v>18</v>
      </c>
      <c r="B20" s="22">
        <v>18</v>
      </c>
      <c r="C20" s="12" t="s">
        <v>193</v>
      </c>
      <c r="D20" s="12" t="s">
        <v>194</v>
      </c>
      <c r="E20" s="12" t="s">
        <v>195</v>
      </c>
      <c r="F20" s="12" t="s">
        <v>32</v>
      </c>
      <c r="G20" s="22" t="s">
        <v>6</v>
      </c>
      <c r="H20" s="12">
        <v>7814</v>
      </c>
      <c r="I20" s="12">
        <v>42</v>
      </c>
      <c r="J20" s="23">
        <v>186.048</v>
      </c>
      <c r="K20" s="23" t="str">
        <f>C20&amp;", "&amp;D20</f>
        <v>Gutzwiller,  Nicole</v>
      </c>
      <c r="L20" s="50" t="s">
        <v>19</v>
      </c>
      <c r="M20" s="2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>
      <c r="A21" s="22">
        <v>19</v>
      </c>
      <c r="B21" s="22">
        <v>19</v>
      </c>
      <c r="C21" s="12" t="s">
        <v>272</v>
      </c>
      <c r="D21" s="12" t="s">
        <v>273</v>
      </c>
      <c r="E21" s="12" t="s">
        <v>274</v>
      </c>
      <c r="F21" s="12" t="s">
        <v>27</v>
      </c>
      <c r="G21" s="22" t="s">
        <v>5</v>
      </c>
      <c r="H21" s="12">
        <v>3893</v>
      </c>
      <c r="I21" s="12">
        <v>21</v>
      </c>
      <c r="J21" s="23">
        <v>185.381</v>
      </c>
      <c r="K21" s="23" t="str">
        <f>C21&amp;", "&amp;D21</f>
        <v>Zeiler,  Uwe</v>
      </c>
      <c r="L21" s="50" t="s">
        <v>18</v>
      </c>
      <c r="M21" s="2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>
      <c r="A22" s="22">
        <v>20</v>
      </c>
      <c r="B22" s="5">
        <v>20</v>
      </c>
      <c r="C22" s="50" t="s">
        <v>97</v>
      </c>
      <c r="D22" s="12" t="s">
        <v>98</v>
      </c>
      <c r="E22" s="12" t="s">
        <v>99</v>
      </c>
      <c r="F22" s="12" t="s">
        <v>0</v>
      </c>
      <c r="G22" s="22" t="s">
        <v>5</v>
      </c>
      <c r="H22" s="12">
        <v>8295</v>
      </c>
      <c r="I22" s="12">
        <v>45</v>
      </c>
      <c r="J22" s="4">
        <v>184.333</v>
      </c>
      <c r="K22" s="23" t="str">
        <f>C22&amp;", "&amp;D22</f>
        <v>Spendler,  Peggy</v>
      </c>
      <c r="L22" s="50" t="s">
        <v>19</v>
      </c>
      <c r="M22" s="2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>
      <c r="A23" s="22">
        <v>21</v>
      </c>
      <c r="B23" s="22">
        <v>22</v>
      </c>
      <c r="C23" s="12" t="s">
        <v>124</v>
      </c>
      <c r="D23" s="12" t="s">
        <v>125</v>
      </c>
      <c r="E23" s="12" t="s">
        <v>126</v>
      </c>
      <c r="F23" s="12" t="s">
        <v>120</v>
      </c>
      <c r="G23" s="22" t="s">
        <v>5</v>
      </c>
      <c r="H23" s="12">
        <v>8246</v>
      </c>
      <c r="I23" s="50">
        <v>45</v>
      </c>
      <c r="J23" s="23">
        <v>183.244</v>
      </c>
      <c r="K23" s="23" t="str">
        <f>C23&amp;", "&amp;D23</f>
        <v>Dengs,  Kevin</v>
      </c>
      <c r="L23" s="50" t="s">
        <v>18</v>
      </c>
      <c r="M23" s="2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>
      <c r="A24" s="22">
        <v>22</v>
      </c>
      <c r="B24" s="22">
        <v>23</v>
      </c>
      <c r="C24" s="12" t="s">
        <v>176</v>
      </c>
      <c r="D24" s="12" t="s">
        <v>177</v>
      </c>
      <c r="E24" s="12" t="s">
        <v>178</v>
      </c>
      <c r="F24" s="12" t="s">
        <v>30</v>
      </c>
      <c r="G24" s="22" t="s">
        <v>6</v>
      </c>
      <c r="H24" s="12">
        <v>6579</v>
      </c>
      <c r="I24" s="12">
        <v>36</v>
      </c>
      <c r="J24" s="23">
        <v>182.75</v>
      </c>
      <c r="K24" s="23" t="str">
        <f>C24&amp;", "&amp;D24</f>
        <v>Böhm,  Torsten</v>
      </c>
      <c r="L24" s="50" t="s">
        <v>18</v>
      </c>
      <c r="M24" s="2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>
      <c r="A25" s="22">
        <v>23</v>
      </c>
      <c r="B25" s="22">
        <v>24</v>
      </c>
      <c r="C25" s="12" t="s">
        <v>155</v>
      </c>
      <c r="D25" s="12" t="s">
        <v>156</v>
      </c>
      <c r="E25" s="12" t="s">
        <v>157</v>
      </c>
      <c r="F25" s="12" t="s">
        <v>34</v>
      </c>
      <c r="G25" s="22" t="s">
        <v>6</v>
      </c>
      <c r="H25" s="12">
        <v>6569</v>
      </c>
      <c r="I25" s="12">
        <v>36</v>
      </c>
      <c r="J25" s="23">
        <v>182.472</v>
      </c>
      <c r="K25" s="23" t="str">
        <f>C25&amp;", "&amp;D25</f>
        <v>Knöchel,  Frank</v>
      </c>
      <c r="L25" s="50" t="s">
        <v>18</v>
      </c>
      <c r="M25" s="2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">
      <c r="A26" s="22">
        <v>24</v>
      </c>
      <c r="B26" s="22">
        <v>25</v>
      </c>
      <c r="C26" s="12" t="s">
        <v>256</v>
      </c>
      <c r="D26" s="12" t="s">
        <v>257</v>
      </c>
      <c r="E26" s="12" t="s">
        <v>258</v>
      </c>
      <c r="F26" s="12" t="s">
        <v>1</v>
      </c>
      <c r="G26" s="22" t="s">
        <v>7</v>
      </c>
      <c r="H26" s="12">
        <v>6528</v>
      </c>
      <c r="I26" s="12">
        <v>36</v>
      </c>
      <c r="J26" s="23">
        <v>181.333</v>
      </c>
      <c r="K26" s="23" t="str">
        <f>C26&amp;", "&amp;D26</f>
        <v>Fleischer,  Manfred</v>
      </c>
      <c r="L26" s="50" t="s">
        <v>18</v>
      </c>
      <c r="M26" s="2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>
      <c r="A27" s="22">
        <v>25</v>
      </c>
      <c r="B27" s="22">
        <v>26</v>
      </c>
      <c r="C27" s="12" t="s">
        <v>298</v>
      </c>
      <c r="D27" s="12" t="s">
        <v>299</v>
      </c>
      <c r="E27" s="12" t="s">
        <v>300</v>
      </c>
      <c r="F27" s="12" t="s">
        <v>34</v>
      </c>
      <c r="G27" s="22" t="s">
        <v>6</v>
      </c>
      <c r="H27" s="12">
        <v>4895</v>
      </c>
      <c r="I27" s="12">
        <v>27</v>
      </c>
      <c r="J27" s="23">
        <v>181.296</v>
      </c>
      <c r="K27" s="23" t="str">
        <f>C27&amp;", "&amp;D27</f>
        <v>Härtl,  Rudolf</v>
      </c>
      <c r="L27" s="50" t="s">
        <v>18</v>
      </c>
      <c r="M27" s="2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>
      <c r="A28" s="22">
        <v>26</v>
      </c>
      <c r="B28" s="22">
        <v>27</v>
      </c>
      <c r="C28" s="12" t="s">
        <v>187</v>
      </c>
      <c r="D28" s="12" t="s">
        <v>188</v>
      </c>
      <c r="E28" s="12" t="s">
        <v>189</v>
      </c>
      <c r="F28" s="12" t="s">
        <v>32</v>
      </c>
      <c r="G28" s="22" t="s">
        <v>6</v>
      </c>
      <c r="H28" s="12">
        <v>2171</v>
      </c>
      <c r="I28" s="12">
        <v>12</v>
      </c>
      <c r="J28" s="23">
        <v>180.917</v>
      </c>
      <c r="K28" s="23" t="str">
        <f>C28&amp;", "&amp;D28</f>
        <v>Reckemeier,  Michaela</v>
      </c>
      <c r="L28" s="50" t="s">
        <v>19</v>
      </c>
      <c r="M28" s="2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>
      <c r="A29" s="22">
        <v>27</v>
      </c>
      <c r="B29" s="22">
        <v>21</v>
      </c>
      <c r="C29" s="12" t="s">
        <v>535</v>
      </c>
      <c r="D29" s="12" t="s">
        <v>536</v>
      </c>
      <c r="E29" s="12" t="s">
        <v>537</v>
      </c>
      <c r="F29" s="12" t="s">
        <v>52</v>
      </c>
      <c r="G29" s="22" t="s">
        <v>5</v>
      </c>
      <c r="H29" s="12">
        <v>3799</v>
      </c>
      <c r="I29" s="12">
        <v>21</v>
      </c>
      <c r="J29" s="23">
        <v>180.905</v>
      </c>
      <c r="K29" s="23" t="str">
        <f>C29&amp;", "&amp;D29</f>
        <v>Kärmer,  Björn</v>
      </c>
      <c r="L29" s="50" t="s">
        <v>18</v>
      </c>
      <c r="M29" s="2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">
      <c r="A30" s="22">
        <v>28</v>
      </c>
      <c r="B30" s="22">
        <v>28</v>
      </c>
      <c r="C30" s="12" t="s">
        <v>179</v>
      </c>
      <c r="D30" s="12" t="s">
        <v>180</v>
      </c>
      <c r="E30" s="12" t="s">
        <v>181</v>
      </c>
      <c r="F30" s="12" t="s">
        <v>43</v>
      </c>
      <c r="G30" s="22" t="s">
        <v>6</v>
      </c>
      <c r="H30" s="12">
        <v>8626</v>
      </c>
      <c r="I30" s="12">
        <v>48</v>
      </c>
      <c r="J30" s="23">
        <v>179.708</v>
      </c>
      <c r="K30" s="23" t="str">
        <f>C30&amp;", "&amp;D30</f>
        <v>Blickhahn,  Richard</v>
      </c>
      <c r="L30" s="50" t="s">
        <v>18</v>
      </c>
      <c r="M30" s="2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">
      <c r="A31" s="22">
        <v>29</v>
      </c>
      <c r="B31" s="22">
        <v>29</v>
      </c>
      <c r="C31" s="12" t="s">
        <v>150</v>
      </c>
      <c r="D31" s="12" t="s">
        <v>153</v>
      </c>
      <c r="E31" s="12" t="s">
        <v>154</v>
      </c>
      <c r="F31" s="12" t="s">
        <v>34</v>
      </c>
      <c r="G31" s="22" t="s">
        <v>6</v>
      </c>
      <c r="H31" s="12">
        <v>8082</v>
      </c>
      <c r="I31" s="12">
        <v>45</v>
      </c>
      <c r="J31" s="23">
        <v>179.6</v>
      </c>
      <c r="K31" s="23" t="str">
        <f>C31&amp;", "&amp;D31</f>
        <v>Brückner,  Werner</v>
      </c>
      <c r="L31" s="50" t="s">
        <v>18</v>
      </c>
      <c r="M31" s="2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">
      <c r="A32" s="22">
        <v>30</v>
      </c>
      <c r="B32" s="22">
        <v>33</v>
      </c>
      <c r="C32" s="12" t="s">
        <v>61</v>
      </c>
      <c r="D32" s="12" t="s">
        <v>67</v>
      </c>
      <c r="E32" s="12" t="s">
        <v>68</v>
      </c>
      <c r="F32" s="12" t="s">
        <v>52</v>
      </c>
      <c r="G32" s="22" t="s">
        <v>5</v>
      </c>
      <c r="H32" s="12">
        <v>13754</v>
      </c>
      <c r="I32" s="12">
        <v>77</v>
      </c>
      <c r="J32" s="23">
        <v>178.623</v>
      </c>
      <c r="K32" s="23" t="str">
        <f>C32&amp;", "&amp;D32</f>
        <v>Doffin,  Wolfgang</v>
      </c>
      <c r="L32" s="50" t="s">
        <v>18</v>
      </c>
      <c r="M32" s="2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">
      <c r="A33" s="22">
        <v>31</v>
      </c>
      <c r="B33" s="22">
        <v>31</v>
      </c>
      <c r="C33" s="12" t="s">
        <v>109</v>
      </c>
      <c r="D33" s="12" t="s">
        <v>110</v>
      </c>
      <c r="E33" s="12" t="s">
        <v>111</v>
      </c>
      <c r="F33" s="12" t="s">
        <v>27</v>
      </c>
      <c r="G33" s="22" t="s">
        <v>5</v>
      </c>
      <c r="H33" s="12">
        <v>4283</v>
      </c>
      <c r="I33" s="12">
        <v>24</v>
      </c>
      <c r="J33" s="23">
        <v>178.458</v>
      </c>
      <c r="K33" s="23" t="str">
        <f>C33&amp;", "&amp;D33</f>
        <v>Beyer,  Patrick</v>
      </c>
      <c r="L33" s="50" t="s">
        <v>18</v>
      </c>
      <c r="M33" s="2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">
      <c r="A34" s="22">
        <v>32</v>
      </c>
      <c r="B34" s="22">
        <v>32</v>
      </c>
      <c r="C34" s="12" t="s">
        <v>74</v>
      </c>
      <c r="D34" s="12" t="s">
        <v>75</v>
      </c>
      <c r="E34" s="12" t="s">
        <v>76</v>
      </c>
      <c r="F34" s="12" t="s">
        <v>28</v>
      </c>
      <c r="G34" s="22" t="s">
        <v>5</v>
      </c>
      <c r="H34" s="12">
        <v>12311</v>
      </c>
      <c r="I34" s="12">
        <v>69</v>
      </c>
      <c r="J34" s="23">
        <v>178.42</v>
      </c>
      <c r="K34" s="23" t="str">
        <f>C34&amp;", "&amp;D34</f>
        <v>Scharnowski,  Waldemar</v>
      </c>
      <c r="L34" s="50" t="s">
        <v>18</v>
      </c>
      <c r="M34" s="2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">
      <c r="A35" s="22">
        <v>33</v>
      </c>
      <c r="B35" s="22">
        <v>30</v>
      </c>
      <c r="C35" s="12" t="s">
        <v>190</v>
      </c>
      <c r="D35" s="12" t="s">
        <v>191</v>
      </c>
      <c r="E35" s="12" t="s">
        <v>192</v>
      </c>
      <c r="F35" s="12" t="s">
        <v>32</v>
      </c>
      <c r="G35" s="22" t="s">
        <v>6</v>
      </c>
      <c r="H35" s="12">
        <v>6409</v>
      </c>
      <c r="I35" s="12">
        <v>36</v>
      </c>
      <c r="J35" s="23">
        <v>178.028</v>
      </c>
      <c r="K35" s="23" t="str">
        <f>C35&amp;", "&amp;D35</f>
        <v>Paparaphiou,  Jessica</v>
      </c>
      <c r="L35" s="50" t="s">
        <v>19</v>
      </c>
      <c r="M35" s="2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26" customFormat="1" ht="15">
      <c r="A36" s="22">
        <v>34</v>
      </c>
      <c r="B36" s="22">
        <v>34</v>
      </c>
      <c r="C36" s="12" t="s">
        <v>112</v>
      </c>
      <c r="D36" s="12" t="s">
        <v>118</v>
      </c>
      <c r="E36" s="12" t="s">
        <v>119</v>
      </c>
      <c r="F36" s="12" t="s">
        <v>27</v>
      </c>
      <c r="G36" s="22" t="s">
        <v>5</v>
      </c>
      <c r="H36" s="12">
        <v>5320</v>
      </c>
      <c r="I36" s="12">
        <v>30</v>
      </c>
      <c r="J36" s="23">
        <v>177.333</v>
      </c>
      <c r="K36" s="23" t="str">
        <f>C36&amp;", "&amp;D36</f>
        <v>Schmitt,  Roland</v>
      </c>
      <c r="L36" s="50" t="s">
        <v>18</v>
      </c>
      <c r="M36" s="2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">
      <c r="A37" s="22">
        <v>35</v>
      </c>
      <c r="B37" s="22">
        <v>35</v>
      </c>
      <c r="C37" s="12" t="s">
        <v>227</v>
      </c>
      <c r="D37" s="12" t="s">
        <v>228</v>
      </c>
      <c r="E37" s="12" t="s">
        <v>229</v>
      </c>
      <c r="F37" s="12" t="s">
        <v>56</v>
      </c>
      <c r="G37" s="22" t="s">
        <v>7</v>
      </c>
      <c r="H37" s="12">
        <v>6365</v>
      </c>
      <c r="I37" s="12">
        <v>36</v>
      </c>
      <c r="J37" s="23">
        <v>176.806</v>
      </c>
      <c r="K37" s="23" t="str">
        <f>C37&amp;", "&amp;D37</f>
        <v>Neumann,  Andreas</v>
      </c>
      <c r="L37" s="50" t="s">
        <v>18</v>
      </c>
      <c r="M37" s="2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">
      <c r="A38" s="22">
        <v>36</v>
      </c>
      <c r="B38" s="22">
        <v>36</v>
      </c>
      <c r="C38" s="12" t="s">
        <v>336</v>
      </c>
      <c r="D38" s="12" t="s">
        <v>156</v>
      </c>
      <c r="E38" s="12" t="s">
        <v>337</v>
      </c>
      <c r="F38" s="12" t="s">
        <v>34</v>
      </c>
      <c r="G38" s="22" t="s">
        <v>6</v>
      </c>
      <c r="H38" s="12">
        <v>1586</v>
      </c>
      <c r="I38" s="12">
        <v>9</v>
      </c>
      <c r="J38" s="23">
        <v>176.222</v>
      </c>
      <c r="K38" s="23" t="str">
        <f>C38&amp;", "&amp;D38</f>
        <v>Böhnlein,  Frank</v>
      </c>
      <c r="L38" s="50" t="s">
        <v>18</v>
      </c>
      <c r="M38" s="2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">
      <c r="A39" s="22">
        <v>37</v>
      </c>
      <c r="B39" s="22">
        <v>37</v>
      </c>
      <c r="C39" s="12" t="s">
        <v>259</v>
      </c>
      <c r="D39" s="12" t="s">
        <v>153</v>
      </c>
      <c r="E39" s="12" t="s">
        <v>260</v>
      </c>
      <c r="F39" s="12" t="s">
        <v>1</v>
      </c>
      <c r="G39" s="22" t="s">
        <v>7</v>
      </c>
      <c r="H39" s="12">
        <v>6335</v>
      </c>
      <c r="I39" s="12">
        <v>36</v>
      </c>
      <c r="J39" s="23">
        <v>175.972</v>
      </c>
      <c r="K39" s="23" t="str">
        <f>C39&amp;", "&amp;D39</f>
        <v>Rothenhäuser,  Werner</v>
      </c>
      <c r="L39" s="50" t="s">
        <v>18</v>
      </c>
      <c r="M39" s="2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">
      <c r="A40" s="22">
        <v>38</v>
      </c>
      <c r="B40" s="22">
        <v>38</v>
      </c>
      <c r="C40" s="12" t="s">
        <v>77</v>
      </c>
      <c r="D40" s="12" t="s">
        <v>78</v>
      </c>
      <c r="E40" s="12" t="s">
        <v>79</v>
      </c>
      <c r="F40" s="12" t="s">
        <v>28</v>
      </c>
      <c r="G40" s="22" t="s">
        <v>5</v>
      </c>
      <c r="H40" s="28">
        <v>7887</v>
      </c>
      <c r="I40" s="12">
        <v>45</v>
      </c>
      <c r="J40" s="23">
        <v>175.267</v>
      </c>
      <c r="K40" s="23" t="str">
        <f>C40&amp;", "&amp;D40</f>
        <v>Fabian,  Ingo</v>
      </c>
      <c r="L40" s="50" t="s">
        <v>18</v>
      </c>
      <c r="M40" s="2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50" customFormat="1" ht="15">
      <c r="A41" s="22">
        <v>39</v>
      </c>
      <c r="B41" s="22">
        <v>40</v>
      </c>
      <c r="C41" s="12" t="s">
        <v>185</v>
      </c>
      <c r="D41" s="12" t="s">
        <v>69</v>
      </c>
      <c r="E41" s="12" t="s">
        <v>186</v>
      </c>
      <c r="F41" s="12" t="s">
        <v>43</v>
      </c>
      <c r="G41" s="22" t="s">
        <v>6</v>
      </c>
      <c r="H41" s="12">
        <v>6823</v>
      </c>
      <c r="I41" s="12">
        <v>39</v>
      </c>
      <c r="J41" s="23">
        <v>174.949</v>
      </c>
      <c r="K41" s="23" t="str">
        <f>C41&amp;", "&amp;D41</f>
        <v>Tragbar,  Thomas</v>
      </c>
      <c r="L41" s="50" t="s">
        <v>18</v>
      </c>
      <c r="M41" s="2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">
      <c r="A42" s="22">
        <v>40</v>
      </c>
      <c r="B42" s="22">
        <v>39</v>
      </c>
      <c r="C42" s="12" t="s">
        <v>124</v>
      </c>
      <c r="D42" s="12" t="s">
        <v>104</v>
      </c>
      <c r="E42" s="12" t="s">
        <v>127</v>
      </c>
      <c r="F42" s="12" t="s">
        <v>120</v>
      </c>
      <c r="G42" s="22" t="s">
        <v>5</v>
      </c>
      <c r="H42" s="12">
        <v>7341</v>
      </c>
      <c r="I42" s="12">
        <v>42</v>
      </c>
      <c r="J42" s="23">
        <v>174.786</v>
      </c>
      <c r="K42" s="23" t="str">
        <f>C42&amp;", "&amp;D42</f>
        <v>Dengs,  Marco</v>
      </c>
      <c r="L42" s="50" t="s">
        <v>18</v>
      </c>
      <c r="M42" s="2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">
      <c r="A43" s="22">
        <v>41</v>
      </c>
      <c r="B43" s="22">
        <v>42</v>
      </c>
      <c r="C43" s="12" t="s">
        <v>89</v>
      </c>
      <c r="D43" s="12" t="s">
        <v>69</v>
      </c>
      <c r="E43" s="12" t="s">
        <v>90</v>
      </c>
      <c r="F43" s="12" t="s">
        <v>29</v>
      </c>
      <c r="G43" s="22" t="s">
        <v>5</v>
      </c>
      <c r="H43" s="12">
        <v>4701</v>
      </c>
      <c r="I43" s="12">
        <v>27</v>
      </c>
      <c r="J43" s="23">
        <v>174.111</v>
      </c>
      <c r="K43" s="23" t="str">
        <f>C43&amp;", "&amp;D43</f>
        <v>Schwermer,  Thomas</v>
      </c>
      <c r="L43" s="50" t="s">
        <v>18</v>
      </c>
      <c r="M43" s="2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">
      <c r="A44" s="22">
        <v>42</v>
      </c>
      <c r="B44" s="22">
        <v>43</v>
      </c>
      <c r="C44" s="12" t="s">
        <v>220</v>
      </c>
      <c r="D44" s="12" t="s">
        <v>221</v>
      </c>
      <c r="E44" s="12" t="s">
        <v>222</v>
      </c>
      <c r="F44" s="12" t="s">
        <v>57</v>
      </c>
      <c r="G44" s="22" t="s">
        <v>7</v>
      </c>
      <c r="H44" s="12">
        <v>8327</v>
      </c>
      <c r="I44" s="12">
        <v>48</v>
      </c>
      <c r="J44" s="23">
        <v>173.479</v>
      </c>
      <c r="K44" s="23" t="str">
        <f>C44&amp;", "&amp;D44</f>
        <v>Strauch,  Klaus</v>
      </c>
      <c r="L44" s="50" t="s">
        <v>18</v>
      </c>
      <c r="M44" s="2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">
      <c r="A45" s="22">
        <v>43</v>
      </c>
      <c r="B45" s="22">
        <v>44</v>
      </c>
      <c r="C45" s="12" t="s">
        <v>236</v>
      </c>
      <c r="D45" s="12" t="s">
        <v>156</v>
      </c>
      <c r="E45" s="12" t="s">
        <v>237</v>
      </c>
      <c r="F45" s="12" t="s">
        <v>4</v>
      </c>
      <c r="G45" s="22" t="s">
        <v>7</v>
      </c>
      <c r="H45" s="12">
        <v>8324</v>
      </c>
      <c r="I45" s="12">
        <v>48</v>
      </c>
      <c r="J45" s="23">
        <v>173.417</v>
      </c>
      <c r="K45" s="23" t="str">
        <f>C45&amp;", "&amp;D45</f>
        <v>Burghagen,  Frank</v>
      </c>
      <c r="L45" s="50" t="s">
        <v>18</v>
      </c>
      <c r="M45" s="2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">
      <c r="A46" s="22">
        <v>44</v>
      </c>
      <c r="B46" s="22">
        <v>45</v>
      </c>
      <c r="C46" s="12" t="s">
        <v>91</v>
      </c>
      <c r="D46" s="12" t="s">
        <v>92</v>
      </c>
      <c r="E46" s="12" t="s">
        <v>93</v>
      </c>
      <c r="F46" s="12" t="s">
        <v>29</v>
      </c>
      <c r="G46" s="22" t="s">
        <v>5</v>
      </c>
      <c r="H46" s="12">
        <v>6762</v>
      </c>
      <c r="I46" s="12">
        <v>39</v>
      </c>
      <c r="J46" s="23">
        <v>173.385</v>
      </c>
      <c r="K46" s="23" t="str">
        <f>C46&amp;", "&amp;D46</f>
        <v>Lella,  Michele</v>
      </c>
      <c r="L46" s="50" t="s">
        <v>18</v>
      </c>
      <c r="M46" s="2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">
      <c r="A47" s="22">
        <v>45</v>
      </c>
      <c r="B47" s="22">
        <v>41</v>
      </c>
      <c r="C47" s="12" t="s">
        <v>208</v>
      </c>
      <c r="D47" s="12" t="s">
        <v>144</v>
      </c>
      <c r="E47" s="12" t="s">
        <v>209</v>
      </c>
      <c r="F47" s="12" t="s">
        <v>31</v>
      </c>
      <c r="G47" s="22" t="s">
        <v>7</v>
      </c>
      <c r="H47" s="12">
        <v>6762</v>
      </c>
      <c r="I47" s="12">
        <v>39</v>
      </c>
      <c r="J47" s="23">
        <v>173.385</v>
      </c>
      <c r="K47" s="23" t="str">
        <f>C47&amp;", "&amp;D47</f>
        <v>Baro,  Dirk</v>
      </c>
      <c r="L47" s="50" t="s">
        <v>18</v>
      </c>
      <c r="M47" s="2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">
      <c r="A48" s="22">
        <v>46</v>
      </c>
      <c r="B48" s="22">
        <v>46</v>
      </c>
      <c r="C48" s="12" t="s">
        <v>174</v>
      </c>
      <c r="D48" s="12" t="s">
        <v>164</v>
      </c>
      <c r="E48" s="12" t="s">
        <v>175</v>
      </c>
      <c r="F48" s="12" t="s">
        <v>30</v>
      </c>
      <c r="G48" s="22" t="s">
        <v>6</v>
      </c>
      <c r="H48" s="12">
        <v>1560</v>
      </c>
      <c r="I48" s="12">
        <v>9</v>
      </c>
      <c r="J48" s="23">
        <v>173.333</v>
      </c>
      <c r="K48" s="23" t="str">
        <f>C48&amp;", "&amp;D48</f>
        <v>Kemmerer,  Claudia</v>
      </c>
      <c r="L48" s="50" t="s">
        <v>19</v>
      </c>
      <c r="M48" s="2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>
      <c r="A49" s="22">
        <v>47</v>
      </c>
      <c r="B49" s="22">
        <v>47</v>
      </c>
      <c r="C49" s="12" t="s">
        <v>115</v>
      </c>
      <c r="D49" s="12" t="s">
        <v>116</v>
      </c>
      <c r="E49" s="12" t="s">
        <v>117</v>
      </c>
      <c r="F49" s="12" t="s">
        <v>27</v>
      </c>
      <c r="G49" s="22" t="s">
        <v>5</v>
      </c>
      <c r="H49" s="12">
        <v>4673</v>
      </c>
      <c r="I49" s="12">
        <v>27</v>
      </c>
      <c r="J49" s="23">
        <v>173.074</v>
      </c>
      <c r="K49" s="23" t="str">
        <f>C49&amp;", "&amp;D49</f>
        <v>Dorow,  Jochen</v>
      </c>
      <c r="L49" s="50" t="s">
        <v>18</v>
      </c>
      <c r="M49" s="2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50" customFormat="1" ht="15">
      <c r="A50" s="22">
        <v>48</v>
      </c>
      <c r="B50" s="22">
        <v>48</v>
      </c>
      <c r="C50" s="12" t="s">
        <v>64</v>
      </c>
      <c r="D50" s="12" t="s">
        <v>65</v>
      </c>
      <c r="E50" s="12" t="s">
        <v>66</v>
      </c>
      <c r="F50" s="12" t="s">
        <v>52</v>
      </c>
      <c r="G50" s="22" t="s">
        <v>5</v>
      </c>
      <c r="H50" s="12">
        <v>7225</v>
      </c>
      <c r="I50" s="12">
        <v>42</v>
      </c>
      <c r="J50" s="23">
        <v>172.024</v>
      </c>
      <c r="K50" s="23" t="str">
        <f>C50&amp;", "&amp;D50</f>
        <v>Vogel,  Bernd</v>
      </c>
      <c r="L50" s="50" t="s">
        <v>18</v>
      </c>
      <c r="M50" s="2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">
      <c r="A51" s="22">
        <v>49</v>
      </c>
      <c r="B51" s="22">
        <v>49</v>
      </c>
      <c r="C51" s="12" t="s">
        <v>210</v>
      </c>
      <c r="D51" s="12" t="s">
        <v>122</v>
      </c>
      <c r="E51" s="12" t="s">
        <v>211</v>
      </c>
      <c r="F51" s="12" t="s">
        <v>31</v>
      </c>
      <c r="G51" s="22" t="s">
        <v>7</v>
      </c>
      <c r="H51" s="12">
        <v>4128</v>
      </c>
      <c r="I51" s="12">
        <v>24</v>
      </c>
      <c r="J51" s="4">
        <v>172</v>
      </c>
      <c r="K51" s="23" t="str">
        <f>C51&amp;", "&amp;D51</f>
        <v>Prasch,  Daniel</v>
      </c>
      <c r="L51" s="50" t="s">
        <v>18</v>
      </c>
      <c r="M51" s="2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">
      <c r="A52" s="22">
        <v>50</v>
      </c>
      <c r="B52" s="22">
        <v>50</v>
      </c>
      <c r="C52" s="12" t="s">
        <v>86</v>
      </c>
      <c r="D52" s="12" t="s">
        <v>87</v>
      </c>
      <c r="E52" s="12" t="s">
        <v>88</v>
      </c>
      <c r="F52" s="12" t="s">
        <v>29</v>
      </c>
      <c r="G52" s="22" t="s">
        <v>5</v>
      </c>
      <c r="H52" s="12">
        <v>11173</v>
      </c>
      <c r="I52" s="12">
        <v>65</v>
      </c>
      <c r="J52" s="23">
        <v>171.892</v>
      </c>
      <c r="K52" s="23" t="str">
        <f>C52&amp;", "&amp;D52</f>
        <v>Harzer,  Christopher</v>
      </c>
      <c r="L52" s="50" t="s">
        <v>18</v>
      </c>
      <c r="M52" s="2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">
      <c r="A53" s="22">
        <v>51</v>
      </c>
      <c r="B53" s="22">
        <v>52</v>
      </c>
      <c r="C53" s="12" t="s">
        <v>350</v>
      </c>
      <c r="D53" s="12" t="s">
        <v>343</v>
      </c>
      <c r="E53" s="12" t="s">
        <v>351</v>
      </c>
      <c r="F53" s="12" t="s">
        <v>2</v>
      </c>
      <c r="G53" s="22" t="s">
        <v>7</v>
      </c>
      <c r="H53" s="12">
        <v>1030</v>
      </c>
      <c r="I53" s="12">
        <v>6</v>
      </c>
      <c r="J53" s="23">
        <v>171.667</v>
      </c>
      <c r="K53" s="23" t="str">
        <f>C53&amp;", "&amp;D53</f>
        <v>Aulbach,  Stephan</v>
      </c>
      <c r="L53" s="50" t="s">
        <v>18</v>
      </c>
      <c r="M53" s="2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">
      <c r="A54" s="22">
        <v>52</v>
      </c>
      <c r="B54" s="22">
        <v>54</v>
      </c>
      <c r="C54" s="12" t="s">
        <v>310</v>
      </c>
      <c r="D54" s="12" t="s">
        <v>311</v>
      </c>
      <c r="E54" s="12" t="s">
        <v>312</v>
      </c>
      <c r="F54" s="12" t="s">
        <v>31</v>
      </c>
      <c r="G54" s="22" t="s">
        <v>7</v>
      </c>
      <c r="H54" s="12">
        <v>8371</v>
      </c>
      <c r="I54" s="12">
        <v>49</v>
      </c>
      <c r="J54" s="23">
        <v>170.837</v>
      </c>
      <c r="K54" s="23" t="str">
        <f>C54&amp;", "&amp;D54</f>
        <v>Kornett,  Kerstin</v>
      </c>
      <c r="L54" s="50" t="s">
        <v>19</v>
      </c>
      <c r="M54" s="2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">
      <c r="A55" s="22">
        <v>53</v>
      </c>
      <c r="B55" s="22">
        <v>55</v>
      </c>
      <c r="C55" s="12" t="s">
        <v>270</v>
      </c>
      <c r="D55" s="12" t="s">
        <v>95</v>
      </c>
      <c r="E55" s="12" t="s">
        <v>271</v>
      </c>
      <c r="F55" s="12" t="s">
        <v>29</v>
      </c>
      <c r="G55" s="22" t="s">
        <v>5</v>
      </c>
      <c r="H55" s="12">
        <v>9548</v>
      </c>
      <c r="I55" s="12">
        <v>56</v>
      </c>
      <c r="J55" s="23">
        <v>170.5</v>
      </c>
      <c r="K55" s="23" t="str">
        <f>C55&amp;", "&amp;D55</f>
        <v>Vorwerg,  Michael</v>
      </c>
      <c r="L55" s="50" t="s">
        <v>18</v>
      </c>
      <c r="M55" s="2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">
      <c r="A56" s="22">
        <v>54</v>
      </c>
      <c r="B56" s="22">
        <v>53</v>
      </c>
      <c r="C56" s="12" t="s">
        <v>61</v>
      </c>
      <c r="D56" s="12" t="s">
        <v>62</v>
      </c>
      <c r="E56" s="12" t="s">
        <v>63</v>
      </c>
      <c r="F56" s="12" t="s">
        <v>52</v>
      </c>
      <c r="G56" s="22" t="s">
        <v>5</v>
      </c>
      <c r="H56" s="12">
        <v>7660</v>
      </c>
      <c r="I56" s="12">
        <v>45</v>
      </c>
      <c r="J56" s="23">
        <v>170.222</v>
      </c>
      <c r="K56" s="23" t="str">
        <f>C56&amp;", "&amp;D56</f>
        <v>Doffin,  Rebecca</v>
      </c>
      <c r="L56" s="50" t="s">
        <v>19</v>
      </c>
      <c r="M56" s="2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">
      <c r="A57" s="22">
        <v>55</v>
      </c>
      <c r="B57" s="22">
        <v>51</v>
      </c>
      <c r="C57" s="12" t="s">
        <v>182</v>
      </c>
      <c r="D57" s="12" t="s">
        <v>183</v>
      </c>
      <c r="E57" s="12" t="s">
        <v>184</v>
      </c>
      <c r="F57" s="12" t="s">
        <v>43</v>
      </c>
      <c r="G57" s="22" t="s">
        <v>6</v>
      </c>
      <c r="H57" s="12">
        <v>4922</v>
      </c>
      <c r="I57" s="12">
        <v>29</v>
      </c>
      <c r="J57" s="23">
        <v>169.724</v>
      </c>
      <c r="K57" s="23" t="str">
        <f>C57&amp;", "&amp;D57</f>
        <v>Regenfuss,  Norbert</v>
      </c>
      <c r="L57" s="50" t="s">
        <v>18</v>
      </c>
      <c r="M57" s="2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>
      <c r="A58" s="22">
        <v>56</v>
      </c>
      <c r="B58" s="22">
        <v>56</v>
      </c>
      <c r="C58" s="12" t="s">
        <v>582</v>
      </c>
      <c r="D58" s="12" t="s">
        <v>590</v>
      </c>
      <c r="E58" s="12" t="s">
        <v>584</v>
      </c>
      <c r="F58" s="12" t="s">
        <v>34</v>
      </c>
      <c r="G58" s="22" t="s">
        <v>6</v>
      </c>
      <c r="H58" s="12">
        <v>1018</v>
      </c>
      <c r="I58" s="12">
        <v>6</v>
      </c>
      <c r="J58" s="23">
        <v>169.667</v>
      </c>
      <c r="K58" s="23" t="str">
        <f>C58&amp;", "&amp;D58</f>
        <v>Hein,  Karsten</v>
      </c>
      <c r="L58" s="50" t="s">
        <v>18</v>
      </c>
      <c r="M58" s="2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50" customFormat="1" ht="15">
      <c r="A59" s="22">
        <v>57</v>
      </c>
      <c r="B59" s="22">
        <v>57</v>
      </c>
      <c r="C59" s="12" t="s">
        <v>281</v>
      </c>
      <c r="D59" s="12" t="s">
        <v>282</v>
      </c>
      <c r="E59" s="12" t="s">
        <v>283</v>
      </c>
      <c r="F59" s="12" t="s">
        <v>32</v>
      </c>
      <c r="G59" s="22" t="s">
        <v>6</v>
      </c>
      <c r="H59" s="12">
        <v>6086</v>
      </c>
      <c r="I59" s="12">
        <v>36</v>
      </c>
      <c r="J59" s="23">
        <v>169.056</v>
      </c>
      <c r="K59" s="23" t="str">
        <f>C59&amp;", "&amp;D59</f>
        <v>Frese,  Oliver</v>
      </c>
      <c r="L59" s="50" t="s">
        <v>18</v>
      </c>
      <c r="M59" s="2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">
      <c r="A60" s="22">
        <v>58</v>
      </c>
      <c r="B60" s="22">
        <v>58</v>
      </c>
      <c r="C60" s="12" t="s">
        <v>100</v>
      </c>
      <c r="D60" s="12" t="s">
        <v>101</v>
      </c>
      <c r="E60" s="12" t="s">
        <v>102</v>
      </c>
      <c r="F60" s="12" t="s">
        <v>0</v>
      </c>
      <c r="G60" s="22" t="s">
        <v>5</v>
      </c>
      <c r="H60" s="12">
        <v>3037</v>
      </c>
      <c r="I60" s="12">
        <v>18</v>
      </c>
      <c r="J60" s="23">
        <v>168.722</v>
      </c>
      <c r="K60" s="23" t="str">
        <f>C60&amp;", "&amp;D60</f>
        <v>Mank,  Siegfried</v>
      </c>
      <c r="L60" s="50" t="s">
        <v>18</v>
      </c>
      <c r="M60" s="2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>
      <c r="A61" s="22">
        <v>59</v>
      </c>
      <c r="B61" s="22">
        <v>59</v>
      </c>
      <c r="C61" s="12" t="s">
        <v>325</v>
      </c>
      <c r="D61" s="12" t="s">
        <v>326</v>
      </c>
      <c r="E61" s="12" t="s">
        <v>327</v>
      </c>
      <c r="F61" s="12" t="s">
        <v>120</v>
      </c>
      <c r="G61" s="22" t="s">
        <v>5</v>
      </c>
      <c r="H61" s="12">
        <v>3542</v>
      </c>
      <c r="I61" s="12">
        <v>21</v>
      </c>
      <c r="J61" s="23">
        <v>168.667</v>
      </c>
      <c r="K61" s="23" t="str">
        <f>C61&amp;", "&amp;D61</f>
        <v>Wiederhold,  Alexander</v>
      </c>
      <c r="L61" s="50" t="s">
        <v>18</v>
      </c>
      <c r="M61" s="2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">
      <c r="A62" s="22">
        <v>60</v>
      </c>
      <c r="B62" s="22">
        <v>60</v>
      </c>
      <c r="C62" s="12" t="s">
        <v>284</v>
      </c>
      <c r="D62" s="12" t="s">
        <v>285</v>
      </c>
      <c r="E62" s="12" t="s">
        <v>286</v>
      </c>
      <c r="F62" s="12" t="s">
        <v>51</v>
      </c>
      <c r="G62" s="22" t="s">
        <v>6</v>
      </c>
      <c r="H62" s="12">
        <v>1516</v>
      </c>
      <c r="I62" s="12">
        <v>9</v>
      </c>
      <c r="J62" s="23">
        <v>168.444</v>
      </c>
      <c r="K62" s="23" t="str">
        <f>C62&amp;", "&amp;D62</f>
        <v>Schubert,  Nick</v>
      </c>
      <c r="L62" s="50" t="s">
        <v>18</v>
      </c>
      <c r="M62" s="2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">
      <c r="A63" s="22">
        <v>61</v>
      </c>
      <c r="B63" s="22">
        <v>61</v>
      </c>
      <c r="C63" s="12" t="s">
        <v>161</v>
      </c>
      <c r="D63" s="12" t="s">
        <v>118</v>
      </c>
      <c r="E63" s="12" t="s">
        <v>162</v>
      </c>
      <c r="F63" s="12" t="s">
        <v>25</v>
      </c>
      <c r="G63" s="22" t="s">
        <v>6</v>
      </c>
      <c r="H63" s="12">
        <v>7576</v>
      </c>
      <c r="I63" s="12">
        <v>45</v>
      </c>
      <c r="J63" s="23">
        <v>168.356</v>
      </c>
      <c r="K63" s="23" t="str">
        <f>C63&amp;", "&amp;D63</f>
        <v>Arnold,  Roland</v>
      </c>
      <c r="L63" s="50" t="s">
        <v>18</v>
      </c>
      <c r="M63" s="2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">
      <c r="A64" s="22">
        <v>62</v>
      </c>
      <c r="B64" s="22">
        <v>62</v>
      </c>
      <c r="C64" s="12" t="s">
        <v>330</v>
      </c>
      <c r="D64" s="12" t="s">
        <v>331</v>
      </c>
      <c r="E64" s="12" t="s">
        <v>332</v>
      </c>
      <c r="F64" s="12" t="s">
        <v>29</v>
      </c>
      <c r="G64" s="22" t="s">
        <v>5</v>
      </c>
      <c r="H64" s="12">
        <v>9387</v>
      </c>
      <c r="I64" s="12">
        <v>56</v>
      </c>
      <c r="J64" s="23">
        <v>167.625</v>
      </c>
      <c r="K64" s="23" t="str">
        <f>C64&amp;", "&amp;D64</f>
        <v>Brookes-Kiefer,  Elaine</v>
      </c>
      <c r="L64" s="50" t="s">
        <v>19</v>
      </c>
      <c r="M64" s="2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">
      <c r="A65" s="22">
        <v>63</v>
      </c>
      <c r="B65" s="22">
        <v>63</v>
      </c>
      <c r="C65" s="12" t="s">
        <v>203</v>
      </c>
      <c r="D65" s="12" t="s">
        <v>204</v>
      </c>
      <c r="E65" s="12" t="s">
        <v>205</v>
      </c>
      <c r="F65" s="12" t="s">
        <v>42</v>
      </c>
      <c r="G65" s="22" t="s">
        <v>7</v>
      </c>
      <c r="H65" s="12">
        <v>9709</v>
      </c>
      <c r="I65" s="12">
        <v>58</v>
      </c>
      <c r="J65" s="23">
        <v>167.397</v>
      </c>
      <c r="K65" s="23" t="str">
        <f>C65&amp;", "&amp;D65</f>
        <v>Koths,  Katrin</v>
      </c>
      <c r="L65" s="50" t="s">
        <v>19</v>
      </c>
      <c r="M65" s="2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">
      <c r="A66" s="22">
        <v>64</v>
      </c>
      <c r="B66" s="22">
        <v>64</v>
      </c>
      <c r="C66" s="12" t="s">
        <v>313</v>
      </c>
      <c r="D66" s="12" t="s">
        <v>314</v>
      </c>
      <c r="E66" s="12" t="s">
        <v>315</v>
      </c>
      <c r="F66" s="12" t="s">
        <v>42</v>
      </c>
      <c r="G66" s="22" t="s">
        <v>7</v>
      </c>
      <c r="H66" s="12">
        <v>8198</v>
      </c>
      <c r="I66" s="12">
        <v>49</v>
      </c>
      <c r="J66" s="23">
        <v>167.306</v>
      </c>
      <c r="K66" s="23" t="str">
        <f>C66&amp;", "&amp;D66</f>
        <v>Roth,  Horst</v>
      </c>
      <c r="L66" s="50" t="s">
        <v>18</v>
      </c>
      <c r="M66" s="2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">
      <c r="A67" s="22">
        <v>65</v>
      </c>
      <c r="B67" s="22">
        <v>65</v>
      </c>
      <c r="C67" s="12" t="s">
        <v>348</v>
      </c>
      <c r="D67" s="12" t="s">
        <v>228</v>
      </c>
      <c r="E67" s="12" t="s">
        <v>349</v>
      </c>
      <c r="F67" s="12" t="s">
        <v>2</v>
      </c>
      <c r="G67" s="22" t="s">
        <v>7</v>
      </c>
      <c r="H67" s="12">
        <v>5006</v>
      </c>
      <c r="I67" s="12">
        <v>30</v>
      </c>
      <c r="J67" s="23">
        <v>166.867</v>
      </c>
      <c r="K67" s="23" t="str">
        <f>C67&amp;", "&amp;D67</f>
        <v>Müller,  Andreas</v>
      </c>
      <c r="L67" s="50" t="s">
        <v>18</v>
      </c>
      <c r="M67" s="2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">
      <c r="A68" s="22">
        <v>66</v>
      </c>
      <c r="B68" s="22">
        <v>66</v>
      </c>
      <c r="C68" s="12" t="s">
        <v>150</v>
      </c>
      <c r="D68" s="12" t="s">
        <v>151</v>
      </c>
      <c r="E68" s="12" t="s">
        <v>152</v>
      </c>
      <c r="F68" s="12" t="s">
        <v>34</v>
      </c>
      <c r="G68" s="22" t="s">
        <v>6</v>
      </c>
      <c r="H68" s="12">
        <v>7502</v>
      </c>
      <c r="I68" s="12">
        <v>45</v>
      </c>
      <c r="J68" s="23">
        <v>166.711</v>
      </c>
      <c r="K68" s="23" t="str">
        <f>C68&amp;", "&amp;D68</f>
        <v>Brückner,  Sylvia</v>
      </c>
      <c r="L68" s="50" t="s">
        <v>19</v>
      </c>
      <c r="M68" s="2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">
      <c r="A69" s="22">
        <v>67</v>
      </c>
      <c r="B69" s="22">
        <v>67</v>
      </c>
      <c r="C69" s="12" t="s">
        <v>557</v>
      </c>
      <c r="D69" s="12" t="s">
        <v>518</v>
      </c>
      <c r="E69" s="12" t="s">
        <v>558</v>
      </c>
      <c r="F69" s="12" t="s">
        <v>2</v>
      </c>
      <c r="G69" s="22" t="s">
        <v>7</v>
      </c>
      <c r="H69" s="12">
        <v>999</v>
      </c>
      <c r="I69" s="12">
        <v>6</v>
      </c>
      <c r="J69" s="23">
        <v>166.5</v>
      </c>
      <c r="K69" s="23" t="str">
        <f>C69&amp;", "&amp;D69</f>
        <v>Wojciechowski,  Christian</v>
      </c>
      <c r="L69" s="50" t="s">
        <v>18</v>
      </c>
      <c r="M69" s="2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">
      <c r="A70" s="22">
        <v>68</v>
      </c>
      <c r="B70" s="22">
        <v>68</v>
      </c>
      <c r="C70" s="12" t="s">
        <v>134</v>
      </c>
      <c r="D70" s="12" t="s">
        <v>135</v>
      </c>
      <c r="E70" s="12" t="s">
        <v>136</v>
      </c>
      <c r="F70" s="12" t="s">
        <v>51</v>
      </c>
      <c r="G70" s="22" t="s">
        <v>6</v>
      </c>
      <c r="H70" s="12">
        <v>5968</v>
      </c>
      <c r="I70" s="12">
        <v>36</v>
      </c>
      <c r="J70" s="23">
        <v>165.778</v>
      </c>
      <c r="K70" s="23" t="str">
        <f>C70&amp;", "&amp;D70</f>
        <v>Rahner,  Viktor</v>
      </c>
      <c r="L70" s="50" t="s">
        <v>18</v>
      </c>
      <c r="M70" s="2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">
      <c r="A71" s="22">
        <v>69</v>
      </c>
      <c r="B71" s="22">
        <v>69</v>
      </c>
      <c r="C71" s="12" t="s">
        <v>137</v>
      </c>
      <c r="D71" s="12" t="s">
        <v>138</v>
      </c>
      <c r="E71" s="12" t="s">
        <v>139</v>
      </c>
      <c r="F71" s="12" t="s">
        <v>51</v>
      </c>
      <c r="G71" s="22" t="s">
        <v>6</v>
      </c>
      <c r="H71" s="12">
        <v>6464</v>
      </c>
      <c r="I71" s="12">
        <v>39</v>
      </c>
      <c r="J71" s="23">
        <v>165.744</v>
      </c>
      <c r="K71" s="23" t="str">
        <f>C71&amp;", "&amp;D71</f>
        <v>Mader,  Gaby</v>
      </c>
      <c r="L71" s="50" t="s">
        <v>19</v>
      </c>
      <c r="M71" s="2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">
      <c r="A72" s="22">
        <v>70</v>
      </c>
      <c r="B72" s="22">
        <v>70</v>
      </c>
      <c r="C72" s="12" t="s">
        <v>80</v>
      </c>
      <c r="D72" s="12" t="s">
        <v>132</v>
      </c>
      <c r="E72" s="12" t="s">
        <v>511</v>
      </c>
      <c r="F72" s="12" t="s">
        <v>42</v>
      </c>
      <c r="G72" s="22" t="s">
        <v>7</v>
      </c>
      <c r="H72" s="12">
        <v>3642</v>
      </c>
      <c r="I72" s="12">
        <v>22</v>
      </c>
      <c r="J72" s="23">
        <v>165.545</v>
      </c>
      <c r="K72" s="23" t="str">
        <f>C72&amp;", "&amp;D72</f>
        <v>Sabo,  Christine</v>
      </c>
      <c r="L72" s="50" t="s">
        <v>19</v>
      </c>
      <c r="M72" s="2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">
      <c r="A73" s="22">
        <v>71</v>
      </c>
      <c r="B73" s="22">
        <v>71</v>
      </c>
      <c r="C73" s="12" t="s">
        <v>109</v>
      </c>
      <c r="D73" s="12" t="s">
        <v>69</v>
      </c>
      <c r="E73" s="12" t="s">
        <v>501</v>
      </c>
      <c r="F73" s="12" t="s">
        <v>27</v>
      </c>
      <c r="G73" s="22" t="s">
        <v>5</v>
      </c>
      <c r="H73" s="12">
        <v>2975</v>
      </c>
      <c r="I73" s="12">
        <v>18</v>
      </c>
      <c r="J73" s="23">
        <v>165.278</v>
      </c>
      <c r="K73" s="23" t="str">
        <f>C73&amp;", "&amp;D73</f>
        <v>Beyer,  Thomas</v>
      </c>
      <c r="L73" s="50" t="s">
        <v>18</v>
      </c>
      <c r="M73" s="2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">
      <c r="A74" s="22">
        <v>72</v>
      </c>
      <c r="B74" s="22">
        <v>72</v>
      </c>
      <c r="C74" s="12" t="s">
        <v>252</v>
      </c>
      <c r="D74" s="12" t="s">
        <v>153</v>
      </c>
      <c r="E74" s="12" t="s">
        <v>253</v>
      </c>
      <c r="F74" s="12" t="s">
        <v>1</v>
      </c>
      <c r="G74" s="22" t="s">
        <v>7</v>
      </c>
      <c r="H74" s="12">
        <v>4446</v>
      </c>
      <c r="I74" s="12">
        <v>27</v>
      </c>
      <c r="J74" s="23">
        <v>164.667</v>
      </c>
      <c r="K74" s="23" t="str">
        <f>C74&amp;", "&amp;D74</f>
        <v>Jeidler,  Werner</v>
      </c>
      <c r="L74" s="50" t="s">
        <v>18</v>
      </c>
      <c r="M74" s="2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">
      <c r="A75" s="22">
        <v>73</v>
      </c>
      <c r="B75" s="22">
        <v>73</v>
      </c>
      <c r="C75" s="12" t="s">
        <v>214</v>
      </c>
      <c r="D75" s="12" t="s">
        <v>225</v>
      </c>
      <c r="E75" s="12" t="s">
        <v>226</v>
      </c>
      <c r="F75" s="12" t="s">
        <v>56</v>
      </c>
      <c r="G75" s="22" t="s">
        <v>7</v>
      </c>
      <c r="H75" s="12">
        <v>6419</v>
      </c>
      <c r="I75" s="12">
        <v>39</v>
      </c>
      <c r="J75" s="23">
        <v>164.59</v>
      </c>
      <c r="K75" s="23" t="str">
        <f>C75&amp;", "&amp;D75</f>
        <v>Radke,  Willy</v>
      </c>
      <c r="L75" s="50" t="s">
        <v>18</v>
      </c>
      <c r="M75" s="2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">
      <c r="A76" s="22">
        <v>74</v>
      </c>
      <c r="B76" s="22">
        <v>74</v>
      </c>
      <c r="C76" s="12" t="s">
        <v>148</v>
      </c>
      <c r="D76" s="12" t="s">
        <v>71</v>
      </c>
      <c r="E76" s="12" t="s">
        <v>149</v>
      </c>
      <c r="F76" s="12" t="s">
        <v>34</v>
      </c>
      <c r="G76" s="22" t="s">
        <v>6</v>
      </c>
      <c r="H76" s="12">
        <v>1973</v>
      </c>
      <c r="I76" s="12">
        <v>12</v>
      </c>
      <c r="J76" s="23">
        <v>164.417</v>
      </c>
      <c r="K76" s="23" t="str">
        <f>C76&amp;", "&amp;D76</f>
        <v>Winter,  Jürgen</v>
      </c>
      <c r="L76" s="50" t="s">
        <v>18</v>
      </c>
      <c r="M76" s="2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35" customFormat="1" ht="15">
      <c r="A77" s="22">
        <v>75</v>
      </c>
      <c r="B77" s="22">
        <v>75</v>
      </c>
      <c r="C77" s="12" t="s">
        <v>223</v>
      </c>
      <c r="D77" s="12" t="s">
        <v>183</v>
      </c>
      <c r="E77" s="12" t="s">
        <v>224</v>
      </c>
      <c r="F77" s="12" t="s">
        <v>56</v>
      </c>
      <c r="G77" s="22" t="s">
        <v>7</v>
      </c>
      <c r="H77" s="12">
        <v>3934</v>
      </c>
      <c r="I77" s="12">
        <v>24</v>
      </c>
      <c r="J77" s="23">
        <v>163.917</v>
      </c>
      <c r="K77" s="23" t="str">
        <f>C77&amp;", "&amp;D77</f>
        <v>Kern,  Norbert</v>
      </c>
      <c r="L77" s="50" t="s">
        <v>18</v>
      </c>
      <c r="M77" s="2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">
      <c r="A78" s="22">
        <v>76</v>
      </c>
      <c r="B78" s="22">
        <v>76</v>
      </c>
      <c r="C78" s="12" t="s">
        <v>212</v>
      </c>
      <c r="D78" s="12" t="s">
        <v>118</v>
      </c>
      <c r="E78" s="12" t="s">
        <v>318</v>
      </c>
      <c r="F78" s="12" t="s">
        <v>2</v>
      </c>
      <c r="G78" s="22" t="s">
        <v>7</v>
      </c>
      <c r="H78" s="12">
        <v>1475</v>
      </c>
      <c r="I78" s="12">
        <v>9</v>
      </c>
      <c r="J78" s="23">
        <v>163.889</v>
      </c>
      <c r="K78" s="23" t="str">
        <f>C78&amp;", "&amp;D78</f>
        <v>Nowak,  Roland</v>
      </c>
      <c r="L78" s="50" t="s">
        <v>18</v>
      </c>
      <c r="M78" s="2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">
      <c r="A79" s="22">
        <v>77</v>
      </c>
      <c r="B79" s="22">
        <v>77</v>
      </c>
      <c r="C79" s="12" t="s">
        <v>261</v>
      </c>
      <c r="D79" s="12" t="s">
        <v>262</v>
      </c>
      <c r="E79" s="12" t="s">
        <v>263</v>
      </c>
      <c r="F79" s="12" t="s">
        <v>2</v>
      </c>
      <c r="G79" s="22" t="s">
        <v>7</v>
      </c>
      <c r="H79" s="12">
        <v>6878</v>
      </c>
      <c r="I79" s="12">
        <v>42</v>
      </c>
      <c r="J79" s="23">
        <v>163.762</v>
      </c>
      <c r="K79" s="23" t="str">
        <f>C79&amp;", "&amp;D79</f>
        <v>Duttine,  Nicko</v>
      </c>
      <c r="L79" s="50" t="s">
        <v>18</v>
      </c>
      <c r="M79" s="2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">
      <c r="A80" s="22">
        <v>78</v>
      </c>
      <c r="B80" s="22">
        <v>78</v>
      </c>
      <c r="C80" s="12" t="s">
        <v>340</v>
      </c>
      <c r="D80" s="12" t="s">
        <v>341</v>
      </c>
      <c r="E80" s="12" t="s">
        <v>342</v>
      </c>
      <c r="F80" s="12" t="s">
        <v>51</v>
      </c>
      <c r="G80" s="22" t="s">
        <v>6</v>
      </c>
      <c r="H80" s="12">
        <v>2454</v>
      </c>
      <c r="I80" s="12">
        <v>15</v>
      </c>
      <c r="J80" s="23">
        <v>163.6</v>
      </c>
      <c r="K80" s="23" t="str">
        <f>C80&amp;", "&amp;D80</f>
        <v>Verdecchia,  Robert</v>
      </c>
      <c r="L80" s="50" t="s">
        <v>18</v>
      </c>
      <c r="M80" s="2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">
      <c r="A81" s="22">
        <v>79</v>
      </c>
      <c r="B81" s="22">
        <v>79</v>
      </c>
      <c r="C81" s="12" t="s">
        <v>158</v>
      </c>
      <c r="D81" s="12" t="s">
        <v>159</v>
      </c>
      <c r="E81" s="12" t="s">
        <v>160</v>
      </c>
      <c r="F81" s="12" t="s">
        <v>25</v>
      </c>
      <c r="G81" s="22" t="s">
        <v>6</v>
      </c>
      <c r="H81" s="12">
        <v>7356</v>
      </c>
      <c r="I81" s="12">
        <v>45</v>
      </c>
      <c r="J81" s="23">
        <v>163.467</v>
      </c>
      <c r="K81" s="23" t="str">
        <f>C81&amp;", "&amp;D81</f>
        <v>Scholz,  Dieter</v>
      </c>
      <c r="L81" s="50" t="s">
        <v>18</v>
      </c>
      <c r="M81" s="2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">
      <c r="A82" s="22">
        <v>80</v>
      </c>
      <c r="B82" s="22">
        <v>80</v>
      </c>
      <c r="C82" s="12" t="s">
        <v>284</v>
      </c>
      <c r="D82" s="12" t="s">
        <v>287</v>
      </c>
      <c r="E82" s="12" t="s">
        <v>288</v>
      </c>
      <c r="F82" s="12" t="s">
        <v>51</v>
      </c>
      <c r="G82" s="22" t="s">
        <v>6</v>
      </c>
      <c r="H82" s="12">
        <v>1467</v>
      </c>
      <c r="I82" s="12">
        <v>9</v>
      </c>
      <c r="J82" s="23">
        <v>163</v>
      </c>
      <c r="K82" s="23" t="str">
        <f>C82&amp;", "&amp;D82</f>
        <v>Schubert,  Mike</v>
      </c>
      <c r="L82" s="50" t="s">
        <v>18</v>
      </c>
      <c r="M82" s="2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">
      <c r="A83" s="22">
        <v>81</v>
      </c>
      <c r="B83" s="22">
        <v>81</v>
      </c>
      <c r="C83" s="12" t="s">
        <v>201</v>
      </c>
      <c r="D83" s="12" t="s">
        <v>59</v>
      </c>
      <c r="E83" s="12" t="s">
        <v>202</v>
      </c>
      <c r="F83" s="12" t="s">
        <v>42</v>
      </c>
      <c r="G83" s="22" t="s">
        <v>7</v>
      </c>
      <c r="H83" s="12">
        <v>6801</v>
      </c>
      <c r="I83" s="12">
        <v>42</v>
      </c>
      <c r="J83" s="23">
        <v>161.929</v>
      </c>
      <c r="K83" s="23" t="str">
        <f>C83&amp;", "&amp;D83</f>
        <v>Kraus,  Reiner</v>
      </c>
      <c r="L83" s="50" t="s">
        <v>18</v>
      </c>
      <c r="M83" s="2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">
      <c r="A84" s="22">
        <v>82</v>
      </c>
      <c r="B84" s="22">
        <v>82</v>
      </c>
      <c r="C84" s="12" t="s">
        <v>328</v>
      </c>
      <c r="D84" s="12" t="s">
        <v>144</v>
      </c>
      <c r="E84" s="12" t="s">
        <v>329</v>
      </c>
      <c r="F84" s="12" t="s">
        <v>27</v>
      </c>
      <c r="G84" s="22" t="s">
        <v>5</v>
      </c>
      <c r="H84" s="12">
        <v>2427</v>
      </c>
      <c r="I84" s="12">
        <v>15</v>
      </c>
      <c r="J84" s="23">
        <v>161.8</v>
      </c>
      <c r="K84" s="23" t="str">
        <f>C84&amp;", "&amp;D84</f>
        <v>Jungnickel,  Dirk</v>
      </c>
      <c r="L84" s="50" t="s">
        <v>18</v>
      </c>
      <c r="M84" s="2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">
      <c r="A85" s="22">
        <v>83</v>
      </c>
      <c r="B85" s="22">
        <v>83</v>
      </c>
      <c r="C85" s="12" t="s">
        <v>168</v>
      </c>
      <c r="D85" s="12" t="s">
        <v>169</v>
      </c>
      <c r="E85" s="12" t="s">
        <v>170</v>
      </c>
      <c r="F85" s="12" t="s">
        <v>30</v>
      </c>
      <c r="G85" s="22" t="s">
        <v>6</v>
      </c>
      <c r="H85" s="12">
        <v>8869</v>
      </c>
      <c r="I85" s="12">
        <v>55</v>
      </c>
      <c r="J85" s="23">
        <v>161.255</v>
      </c>
      <c r="K85" s="23" t="str">
        <f>C85&amp;", "&amp;D85</f>
        <v>Sperling,  Alfred</v>
      </c>
      <c r="L85" s="50" t="s">
        <v>18</v>
      </c>
      <c r="M85" s="2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">
      <c r="A86" s="22">
        <v>84</v>
      </c>
      <c r="B86" s="22">
        <v>84</v>
      </c>
      <c r="C86" s="12" t="s">
        <v>345</v>
      </c>
      <c r="D86" s="12" t="s">
        <v>346</v>
      </c>
      <c r="E86" s="12" t="s">
        <v>347</v>
      </c>
      <c r="F86" s="12" t="s">
        <v>41</v>
      </c>
      <c r="G86" s="22" t="s">
        <v>7</v>
      </c>
      <c r="H86" s="12">
        <v>966</v>
      </c>
      <c r="I86" s="12">
        <v>6</v>
      </c>
      <c r="J86" s="23">
        <v>161</v>
      </c>
      <c r="K86" s="23" t="str">
        <f>C86&amp;", "&amp;D86</f>
        <v>Kolb,  Nadine</v>
      </c>
      <c r="L86" s="50" t="s">
        <v>19</v>
      </c>
      <c r="M86" s="2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38" customFormat="1" ht="15">
      <c r="A87" s="22">
        <v>85</v>
      </c>
      <c r="B87" s="22">
        <v>85</v>
      </c>
      <c r="C87" s="12" t="s">
        <v>292</v>
      </c>
      <c r="D87" s="12" t="s">
        <v>293</v>
      </c>
      <c r="E87" s="12" t="s">
        <v>294</v>
      </c>
      <c r="F87" s="12" t="s">
        <v>43</v>
      </c>
      <c r="G87" s="22" t="s">
        <v>6</v>
      </c>
      <c r="H87" s="12">
        <v>5312</v>
      </c>
      <c r="I87" s="12">
        <v>33</v>
      </c>
      <c r="J87" s="23">
        <v>160.97</v>
      </c>
      <c r="K87" s="23" t="str">
        <f>C87&amp;", "&amp;D87</f>
        <v>Vogelrieder,  Josef</v>
      </c>
      <c r="L87" s="50" t="s">
        <v>18</v>
      </c>
      <c r="M87" s="2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">
      <c r="A88" s="22">
        <v>86</v>
      </c>
      <c r="B88" s="22">
        <v>86</v>
      </c>
      <c r="C88" s="12" t="s">
        <v>301</v>
      </c>
      <c r="D88" s="12" t="s">
        <v>164</v>
      </c>
      <c r="E88" s="12" t="s">
        <v>302</v>
      </c>
      <c r="F88" s="12" t="s">
        <v>30</v>
      </c>
      <c r="G88" s="22" t="s">
        <v>6</v>
      </c>
      <c r="H88" s="12">
        <v>8358</v>
      </c>
      <c r="I88" s="12">
        <v>52</v>
      </c>
      <c r="J88" s="23">
        <v>160.731</v>
      </c>
      <c r="K88" s="23" t="str">
        <f>C88&amp;", "&amp;D88</f>
        <v>Keller,  Claudia</v>
      </c>
      <c r="L88" s="50" t="s">
        <v>19</v>
      </c>
      <c r="M88" s="2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">
      <c r="A89" s="22">
        <v>87</v>
      </c>
      <c r="B89" s="22">
        <v>87</v>
      </c>
      <c r="C89" s="12" t="s">
        <v>212</v>
      </c>
      <c r="D89" s="12" t="s">
        <v>183</v>
      </c>
      <c r="E89" s="12" t="s">
        <v>213</v>
      </c>
      <c r="F89" s="12" t="s">
        <v>57</v>
      </c>
      <c r="G89" s="22" t="s">
        <v>7</v>
      </c>
      <c r="H89" s="12">
        <v>4330</v>
      </c>
      <c r="I89" s="12">
        <v>27</v>
      </c>
      <c r="J89" s="23">
        <v>160.37</v>
      </c>
      <c r="K89" s="23" t="str">
        <f>C89&amp;", "&amp;D89</f>
        <v>Nowak,  Norbert</v>
      </c>
      <c r="L89" s="50" t="s">
        <v>18</v>
      </c>
      <c r="M89" s="2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">
      <c r="A90" s="22">
        <v>88</v>
      </c>
      <c r="B90" s="22">
        <v>88</v>
      </c>
      <c r="C90" s="12" t="s">
        <v>140</v>
      </c>
      <c r="D90" s="12" t="s">
        <v>141</v>
      </c>
      <c r="E90" s="12" t="s">
        <v>142</v>
      </c>
      <c r="F90" s="12" t="s">
        <v>50</v>
      </c>
      <c r="G90" s="22" t="s">
        <v>6</v>
      </c>
      <c r="H90" s="12">
        <v>10095</v>
      </c>
      <c r="I90" s="12">
        <v>63</v>
      </c>
      <c r="J90" s="23">
        <v>160.238</v>
      </c>
      <c r="K90" s="23" t="str">
        <f>C90&amp;", "&amp;D90</f>
        <v>Capizzi,  Nunzio</v>
      </c>
      <c r="L90" s="50" t="s">
        <v>18</v>
      </c>
      <c r="M90" s="2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">
      <c r="A91" s="22">
        <v>89</v>
      </c>
      <c r="B91" s="5">
        <v>89</v>
      </c>
      <c r="C91" s="12" t="s">
        <v>246</v>
      </c>
      <c r="D91" s="12" t="s">
        <v>247</v>
      </c>
      <c r="E91" s="12" t="s">
        <v>248</v>
      </c>
      <c r="F91" s="12" t="s">
        <v>41</v>
      </c>
      <c r="G91" s="22" t="s">
        <v>7</v>
      </c>
      <c r="H91" s="12">
        <v>3350</v>
      </c>
      <c r="I91" s="12">
        <v>21</v>
      </c>
      <c r="J91" s="23">
        <v>159.524</v>
      </c>
      <c r="K91" s="23" t="str">
        <f>C91&amp;", "&amp;D91</f>
        <v>Hantke,  Tim</v>
      </c>
      <c r="L91" s="50" t="s">
        <v>18</v>
      </c>
      <c r="M91" s="2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">
      <c r="A92" s="22">
        <v>90</v>
      </c>
      <c r="B92" s="22">
        <v>90</v>
      </c>
      <c r="C92" s="12" t="s">
        <v>493</v>
      </c>
      <c r="D92" s="12" t="s">
        <v>494</v>
      </c>
      <c r="E92" s="12" t="s">
        <v>492</v>
      </c>
      <c r="F92" s="12" t="s">
        <v>30</v>
      </c>
      <c r="G92" s="22" t="s">
        <v>6</v>
      </c>
      <c r="H92" s="12">
        <v>1735</v>
      </c>
      <c r="I92" s="12">
        <v>11</v>
      </c>
      <c r="J92" s="23">
        <v>157.727</v>
      </c>
      <c r="K92" s="23" t="str">
        <f>C92&amp;", "&amp;D92</f>
        <v>Braun,  Cornelia</v>
      </c>
      <c r="L92" s="50" t="s">
        <v>19</v>
      </c>
      <c r="M92" s="2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">
      <c r="A93" s="22">
        <v>91</v>
      </c>
      <c r="B93" s="22">
        <v>91</v>
      </c>
      <c r="C93" s="12" t="s">
        <v>166</v>
      </c>
      <c r="D93" s="50" t="s">
        <v>71</v>
      </c>
      <c r="E93" s="12" t="s">
        <v>167</v>
      </c>
      <c r="F93" s="12" t="s">
        <v>25</v>
      </c>
      <c r="G93" s="22" t="s">
        <v>6</v>
      </c>
      <c r="H93" s="12">
        <v>5982</v>
      </c>
      <c r="I93" s="12">
        <v>38</v>
      </c>
      <c r="J93" s="23">
        <v>157.421</v>
      </c>
      <c r="K93" s="23" t="str">
        <f>C93&amp;", "&amp;D93</f>
        <v>Willand,  Jürgen</v>
      </c>
      <c r="L93" s="50" t="s">
        <v>18</v>
      </c>
      <c r="M93" s="2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">
      <c r="A94" s="22">
        <v>92</v>
      </c>
      <c r="B94" s="22">
        <v>92</v>
      </c>
      <c r="C94" s="12" t="s">
        <v>112</v>
      </c>
      <c r="D94" s="12" t="s">
        <v>113</v>
      </c>
      <c r="E94" s="12" t="s">
        <v>114</v>
      </c>
      <c r="F94" s="12" t="s">
        <v>27</v>
      </c>
      <c r="G94" s="22" t="s">
        <v>5</v>
      </c>
      <c r="H94" s="12">
        <v>1416</v>
      </c>
      <c r="I94" s="12">
        <v>9</v>
      </c>
      <c r="J94" s="23">
        <v>157.333</v>
      </c>
      <c r="K94" s="23" t="str">
        <f>C94&amp;", "&amp;D94</f>
        <v>Schmitt,  David</v>
      </c>
      <c r="L94" s="50" t="s">
        <v>18</v>
      </c>
      <c r="M94" s="2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29" customFormat="1" ht="15">
      <c r="A95" s="22">
        <v>93</v>
      </c>
      <c r="B95" s="22">
        <v>93</v>
      </c>
      <c r="C95" s="12" t="s">
        <v>143</v>
      </c>
      <c r="D95" s="12" t="s">
        <v>144</v>
      </c>
      <c r="E95" s="12" t="s">
        <v>145</v>
      </c>
      <c r="F95" s="12" t="s">
        <v>50</v>
      </c>
      <c r="G95" s="22" t="s">
        <v>6</v>
      </c>
      <c r="H95" s="12">
        <v>5610</v>
      </c>
      <c r="I95" s="12">
        <v>36</v>
      </c>
      <c r="J95" s="23">
        <v>155.833</v>
      </c>
      <c r="K95" s="23" t="str">
        <f>C95&amp;", "&amp;D95</f>
        <v>Schwing,  Dirk</v>
      </c>
      <c r="L95" s="50" t="s">
        <v>18</v>
      </c>
      <c r="M95" s="2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">
      <c r="A96" s="22">
        <v>94</v>
      </c>
      <c r="B96" s="22">
        <v>94</v>
      </c>
      <c r="C96" s="12" t="s">
        <v>227</v>
      </c>
      <c r="D96" s="12" t="s">
        <v>287</v>
      </c>
      <c r="E96" s="12" t="s">
        <v>517</v>
      </c>
      <c r="F96" s="12" t="s">
        <v>56</v>
      </c>
      <c r="G96" s="22" t="s">
        <v>7</v>
      </c>
      <c r="H96" s="12">
        <v>7003</v>
      </c>
      <c r="I96" s="12">
        <v>45</v>
      </c>
      <c r="J96" s="23">
        <v>155.622</v>
      </c>
      <c r="K96" s="23" t="str">
        <f>C96&amp;", "&amp;D96</f>
        <v>Neumann,  Mike</v>
      </c>
      <c r="L96" s="50" t="s">
        <v>18</v>
      </c>
      <c r="M96" s="2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">
      <c r="A97" s="22">
        <v>95</v>
      </c>
      <c r="B97" s="22">
        <v>95</v>
      </c>
      <c r="C97" s="12" t="s">
        <v>502</v>
      </c>
      <c r="D97" s="12" t="s">
        <v>503</v>
      </c>
      <c r="E97" s="12" t="s">
        <v>504</v>
      </c>
      <c r="F97" s="12" t="s">
        <v>30</v>
      </c>
      <c r="G97" s="22" t="s">
        <v>6</v>
      </c>
      <c r="H97" s="12">
        <v>6688</v>
      </c>
      <c r="I97" s="12">
        <v>43</v>
      </c>
      <c r="J97" s="23">
        <v>155.535</v>
      </c>
      <c r="K97" s="23" t="str">
        <f>C97&amp;", "&amp;D97</f>
        <v>Trost ,  Monika</v>
      </c>
      <c r="L97" s="50" t="s">
        <v>19</v>
      </c>
      <c r="M97" s="2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">
      <c r="A98" s="22">
        <v>96</v>
      </c>
      <c r="B98" s="22">
        <v>96</v>
      </c>
      <c r="C98" s="12" t="s">
        <v>301</v>
      </c>
      <c r="D98" s="12" t="s">
        <v>228</v>
      </c>
      <c r="E98" s="12" t="s">
        <v>306</v>
      </c>
      <c r="F98" s="12" t="s">
        <v>31</v>
      </c>
      <c r="G98" s="22" t="s">
        <v>7</v>
      </c>
      <c r="H98" s="12">
        <v>6650</v>
      </c>
      <c r="I98" s="12">
        <v>43</v>
      </c>
      <c r="J98" s="23">
        <v>154.651</v>
      </c>
      <c r="K98" s="23" t="str">
        <f>C98&amp;", "&amp;D98</f>
        <v>Keller,  Andreas</v>
      </c>
      <c r="L98" s="50" t="s">
        <v>18</v>
      </c>
      <c r="M98" s="2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">
      <c r="A99" s="22">
        <v>97</v>
      </c>
      <c r="B99" s="22">
        <v>97</v>
      </c>
      <c r="C99" s="12" t="s">
        <v>338</v>
      </c>
      <c r="D99" s="12" t="s">
        <v>282</v>
      </c>
      <c r="E99" s="12" t="s">
        <v>339</v>
      </c>
      <c r="F99" s="12" t="s">
        <v>50</v>
      </c>
      <c r="G99" s="22" t="s">
        <v>6</v>
      </c>
      <c r="H99" s="12">
        <v>6029</v>
      </c>
      <c r="I99" s="12">
        <v>39</v>
      </c>
      <c r="J99" s="23">
        <v>154.59</v>
      </c>
      <c r="K99" s="23" t="str">
        <f>C99&amp;", "&amp;D99</f>
        <v>Ernst,  Oliver</v>
      </c>
      <c r="L99" s="50" t="s">
        <v>18</v>
      </c>
      <c r="M99" s="2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">
      <c r="A100" s="22">
        <v>98</v>
      </c>
      <c r="B100" s="22">
        <v>98</v>
      </c>
      <c r="C100" s="12" t="s">
        <v>196</v>
      </c>
      <c r="D100" s="12" t="s">
        <v>206</v>
      </c>
      <c r="E100" s="12" t="s">
        <v>207</v>
      </c>
      <c r="F100" s="12" t="s">
        <v>31</v>
      </c>
      <c r="G100" s="22" t="s">
        <v>7</v>
      </c>
      <c r="H100" s="12">
        <v>7054</v>
      </c>
      <c r="I100" s="12">
        <v>46</v>
      </c>
      <c r="J100" s="23">
        <v>153.348</v>
      </c>
      <c r="K100" s="23" t="str">
        <f>C100&amp;", "&amp;D100</f>
        <v>Lipke,  Roswita</v>
      </c>
      <c r="L100" s="50" t="s">
        <v>19</v>
      </c>
      <c r="M100" s="2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">
      <c r="A101" s="22">
        <v>99</v>
      </c>
      <c r="B101" s="22">
        <v>99</v>
      </c>
      <c r="C101" s="12" t="s">
        <v>83</v>
      </c>
      <c r="D101" s="12" t="s">
        <v>199</v>
      </c>
      <c r="E101" s="12" t="s">
        <v>200</v>
      </c>
      <c r="F101" s="12" t="s">
        <v>42</v>
      </c>
      <c r="G101" s="22" t="s">
        <v>7</v>
      </c>
      <c r="H101" s="12">
        <v>5823</v>
      </c>
      <c r="I101" s="12">
        <v>38</v>
      </c>
      <c r="J101" s="23">
        <v>153.237</v>
      </c>
      <c r="K101" s="23" t="str">
        <f>C101&amp;", "&amp;D101</f>
        <v>Siebel,  Heidi</v>
      </c>
      <c r="L101" s="50" t="s">
        <v>19</v>
      </c>
      <c r="M101" s="2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">
      <c r="A102" s="22">
        <v>100</v>
      </c>
      <c r="B102" s="22">
        <v>100</v>
      </c>
      <c r="C102" s="12" t="s">
        <v>243</v>
      </c>
      <c r="D102" s="12" t="s">
        <v>244</v>
      </c>
      <c r="E102" s="12" t="s">
        <v>245</v>
      </c>
      <c r="F102" s="12" t="s">
        <v>41</v>
      </c>
      <c r="G102" s="22" t="s">
        <v>7</v>
      </c>
      <c r="H102" s="12">
        <v>3195</v>
      </c>
      <c r="I102" s="12">
        <v>21</v>
      </c>
      <c r="J102" s="23">
        <v>152.143</v>
      </c>
      <c r="K102" s="23" t="str">
        <f>C102&amp;", "&amp;D102</f>
        <v>Guntermann,  Mandy</v>
      </c>
      <c r="L102" s="50" t="s">
        <v>19</v>
      </c>
      <c r="M102" s="2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">
      <c r="A103" s="22">
        <v>101</v>
      </c>
      <c r="B103" s="22">
        <v>101</v>
      </c>
      <c r="C103" s="12" t="s">
        <v>538</v>
      </c>
      <c r="D103" s="12" t="s">
        <v>279</v>
      </c>
      <c r="E103" s="12" t="s">
        <v>539</v>
      </c>
      <c r="F103" s="12" t="s">
        <v>43</v>
      </c>
      <c r="G103" s="22" t="s">
        <v>6</v>
      </c>
      <c r="H103" s="12">
        <v>2409</v>
      </c>
      <c r="I103" s="12">
        <v>16</v>
      </c>
      <c r="J103" s="23">
        <v>150.563</v>
      </c>
      <c r="K103" s="23" t="str">
        <f>C103&amp;", "&amp;D103</f>
        <v>Tramp,  Jörg</v>
      </c>
      <c r="L103" s="50" t="s">
        <v>18</v>
      </c>
      <c r="M103" s="2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">
      <c r="A104" s="22">
        <v>102</v>
      </c>
      <c r="B104" s="22">
        <v>102</v>
      </c>
      <c r="C104" s="12" t="s">
        <v>254</v>
      </c>
      <c r="D104" s="12" t="s">
        <v>159</v>
      </c>
      <c r="E104" s="12" t="s">
        <v>255</v>
      </c>
      <c r="F104" s="12" t="s">
        <v>1</v>
      </c>
      <c r="G104" s="22" t="s">
        <v>7</v>
      </c>
      <c r="H104" s="12">
        <v>3610</v>
      </c>
      <c r="I104" s="12">
        <v>24</v>
      </c>
      <c r="J104" s="23">
        <v>150.417</v>
      </c>
      <c r="K104" s="23" t="str">
        <f>C104&amp;", "&amp;D104</f>
        <v>Bauerhenne,  Dieter</v>
      </c>
      <c r="L104" s="50" t="s">
        <v>18</v>
      </c>
      <c r="M104" s="2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">
      <c r="A105" s="22">
        <v>103</v>
      </c>
      <c r="B105" s="22">
        <v>103</v>
      </c>
      <c r="C105" s="50" t="s">
        <v>249</v>
      </c>
      <c r="D105" s="50" t="s">
        <v>518</v>
      </c>
      <c r="E105" s="12" t="s">
        <v>519</v>
      </c>
      <c r="F105" s="12" t="s">
        <v>41</v>
      </c>
      <c r="G105" s="22" t="s">
        <v>7</v>
      </c>
      <c r="H105" s="12">
        <v>2688</v>
      </c>
      <c r="I105" s="12">
        <v>18</v>
      </c>
      <c r="J105" s="23">
        <v>149.333</v>
      </c>
      <c r="K105" s="23" t="str">
        <f>C105&amp;", "&amp;D105</f>
        <v>Oppermann,  Christian</v>
      </c>
      <c r="L105" s="50" t="s">
        <v>18</v>
      </c>
      <c r="M105" s="2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">
      <c r="A106" s="22">
        <v>104</v>
      </c>
      <c r="B106" s="22">
        <v>104</v>
      </c>
      <c r="C106" s="12" t="s">
        <v>512</v>
      </c>
      <c r="D106" s="12" t="s">
        <v>95</v>
      </c>
      <c r="E106" s="12" t="s">
        <v>513</v>
      </c>
      <c r="F106" s="12" t="s">
        <v>31</v>
      </c>
      <c r="G106" s="22" t="s">
        <v>7</v>
      </c>
      <c r="H106" s="12">
        <v>6408</v>
      </c>
      <c r="I106" s="12">
        <v>43</v>
      </c>
      <c r="J106" s="23">
        <v>149.023</v>
      </c>
      <c r="K106" s="23" t="str">
        <f>C106&amp;", "&amp;D106</f>
        <v>Schließmann,  Michael</v>
      </c>
      <c r="L106" s="50" t="s">
        <v>18</v>
      </c>
      <c r="M106" s="2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">
      <c r="A107" s="22">
        <v>105</v>
      </c>
      <c r="B107" s="22">
        <v>105</v>
      </c>
      <c r="C107" s="12" t="s">
        <v>268</v>
      </c>
      <c r="D107" s="12" t="s">
        <v>194</v>
      </c>
      <c r="E107" s="12" t="s">
        <v>269</v>
      </c>
      <c r="F107" s="12" t="s">
        <v>2</v>
      </c>
      <c r="G107" s="22" t="s">
        <v>7</v>
      </c>
      <c r="H107" s="12">
        <v>6648</v>
      </c>
      <c r="I107" s="12">
        <v>45</v>
      </c>
      <c r="J107" s="23">
        <v>147.733</v>
      </c>
      <c r="K107" s="23" t="str">
        <f>C107&amp;", "&amp;D107</f>
        <v>Herzing-Müller,  Nicole</v>
      </c>
      <c r="L107" s="50" t="s">
        <v>19</v>
      </c>
      <c r="M107" s="2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">
      <c r="A108" s="22">
        <v>106</v>
      </c>
      <c r="B108" s="22">
        <v>106</v>
      </c>
      <c r="C108" s="12" t="s">
        <v>266</v>
      </c>
      <c r="D108" s="50" t="s">
        <v>65</v>
      </c>
      <c r="E108" s="50" t="s">
        <v>267</v>
      </c>
      <c r="F108" s="50" t="s">
        <v>2</v>
      </c>
      <c r="G108" s="22" t="s">
        <v>7</v>
      </c>
      <c r="H108" s="50">
        <v>3956</v>
      </c>
      <c r="I108" s="12">
        <v>27</v>
      </c>
      <c r="J108" s="4">
        <v>146.519</v>
      </c>
      <c r="K108" s="23" t="str">
        <f>C108&amp;", "&amp;D108</f>
        <v>Stöhr,  Bernd</v>
      </c>
      <c r="L108" s="50" t="s">
        <v>18</v>
      </c>
      <c r="M108" s="2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">
      <c r="A109" s="22">
        <v>107</v>
      </c>
      <c r="B109" s="22">
        <v>107</v>
      </c>
      <c r="C109" s="12" t="s">
        <v>508</v>
      </c>
      <c r="D109" s="12" t="s">
        <v>509</v>
      </c>
      <c r="E109" s="12" t="s">
        <v>510</v>
      </c>
      <c r="F109" s="12" t="s">
        <v>41</v>
      </c>
      <c r="G109" s="22" t="s">
        <v>7</v>
      </c>
      <c r="H109" s="12">
        <v>3064</v>
      </c>
      <c r="I109" s="12">
        <v>21</v>
      </c>
      <c r="J109" s="23">
        <v>145.905</v>
      </c>
      <c r="K109" s="23" t="str">
        <f>C109&amp;", "&amp;D109</f>
        <v>Rolle,  Stefan</v>
      </c>
      <c r="L109" t="s">
        <v>18</v>
      </c>
      <c r="M109" s="2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">
      <c r="A110" s="22">
        <v>108</v>
      </c>
      <c r="B110" s="22">
        <v>108</v>
      </c>
      <c r="C110" s="12" t="s">
        <v>230</v>
      </c>
      <c r="D110" s="12" t="s">
        <v>231</v>
      </c>
      <c r="E110" s="12" t="s">
        <v>232</v>
      </c>
      <c r="F110" s="12" t="s">
        <v>4</v>
      </c>
      <c r="G110" s="22" t="s">
        <v>7</v>
      </c>
      <c r="H110" s="12">
        <v>3054</v>
      </c>
      <c r="I110" s="12">
        <v>21</v>
      </c>
      <c r="J110" s="23">
        <v>145.429</v>
      </c>
      <c r="K110" s="23" t="str">
        <f>C110&amp;", "&amp;D110</f>
        <v>Fuessel,  Jan</v>
      </c>
      <c r="L110" t="s">
        <v>18</v>
      </c>
      <c r="M110" s="2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">
      <c r="A111" s="22">
        <v>109</v>
      </c>
      <c r="B111" s="22">
        <v>109</v>
      </c>
      <c r="C111" s="12" t="s">
        <v>238</v>
      </c>
      <c r="D111" s="12" t="s">
        <v>228</v>
      </c>
      <c r="E111" s="12" t="s">
        <v>239</v>
      </c>
      <c r="F111" s="12" t="s">
        <v>4</v>
      </c>
      <c r="G111" s="22" t="s">
        <v>7</v>
      </c>
      <c r="H111" s="12">
        <v>3917</v>
      </c>
      <c r="I111" s="12">
        <v>27</v>
      </c>
      <c r="J111" s="23">
        <v>145.074</v>
      </c>
      <c r="K111" s="23" t="str">
        <f>C111&amp;", "&amp;D111</f>
        <v>Hamann,  Andreas</v>
      </c>
      <c r="L111" t="s">
        <v>18</v>
      </c>
      <c r="M111" s="2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">
      <c r="A112" s="22">
        <v>110</v>
      </c>
      <c r="B112" s="22">
        <v>110</v>
      </c>
      <c r="C112" s="12" t="s">
        <v>193</v>
      </c>
      <c r="D112" s="12" t="s">
        <v>343</v>
      </c>
      <c r="E112" s="12" t="s">
        <v>344</v>
      </c>
      <c r="F112" s="12" t="s">
        <v>32</v>
      </c>
      <c r="G112" s="22" t="s">
        <v>6</v>
      </c>
      <c r="H112" s="12">
        <v>3626</v>
      </c>
      <c r="I112" s="12">
        <v>25</v>
      </c>
      <c r="J112" s="23">
        <v>145.04</v>
      </c>
      <c r="K112" s="23" t="str">
        <f>C112&amp;", "&amp;D112</f>
        <v>Gutzwiller,  Stephan</v>
      </c>
      <c r="L112" t="s">
        <v>18</v>
      </c>
      <c r="M112" s="2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">
      <c r="A113" s="22">
        <v>111</v>
      </c>
      <c r="B113" s="22">
        <v>111</v>
      </c>
      <c r="C113" s="12" t="s">
        <v>295</v>
      </c>
      <c r="D113" s="12" t="s">
        <v>296</v>
      </c>
      <c r="E113" s="12" t="s">
        <v>297</v>
      </c>
      <c r="F113" s="12" t="s">
        <v>50</v>
      </c>
      <c r="G113" s="22" t="s">
        <v>6</v>
      </c>
      <c r="H113" s="12">
        <v>7385</v>
      </c>
      <c r="I113" s="12">
        <v>51</v>
      </c>
      <c r="J113" s="23">
        <v>144.804</v>
      </c>
      <c r="K113" s="23" t="str">
        <f>C113&amp;", "&amp;D113</f>
        <v>Flierl,  Vivienne</v>
      </c>
      <c r="L113" t="s">
        <v>19</v>
      </c>
      <c r="M113" s="2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">
      <c r="A114" s="22">
        <v>112</v>
      </c>
      <c r="B114" s="22">
        <v>112</v>
      </c>
      <c r="C114" s="12" t="s">
        <v>249</v>
      </c>
      <c r="D114" s="12" t="s">
        <v>250</v>
      </c>
      <c r="E114" s="12" t="s">
        <v>251</v>
      </c>
      <c r="F114" s="12" t="s">
        <v>41</v>
      </c>
      <c r="G114" s="22" t="s">
        <v>7</v>
      </c>
      <c r="H114" s="12">
        <v>3037</v>
      </c>
      <c r="I114" s="12">
        <v>21</v>
      </c>
      <c r="J114" s="23">
        <v>144.619</v>
      </c>
      <c r="K114" s="23" t="str">
        <f>C114&amp;", "&amp;D114</f>
        <v>Oppermann,  Sascha</v>
      </c>
      <c r="L114" s="42" t="s">
        <v>18</v>
      </c>
      <c r="M114" s="2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">
      <c r="A115" s="22">
        <v>113</v>
      </c>
      <c r="B115" s="22">
        <v>113</v>
      </c>
      <c r="C115" s="12" t="s">
        <v>233</v>
      </c>
      <c r="D115" s="12" t="s">
        <v>234</v>
      </c>
      <c r="E115" s="12" t="s">
        <v>235</v>
      </c>
      <c r="F115" s="12" t="s">
        <v>4</v>
      </c>
      <c r="G115" s="22" t="s">
        <v>7</v>
      </c>
      <c r="H115" s="12">
        <v>7354</v>
      </c>
      <c r="I115" s="12">
        <v>51</v>
      </c>
      <c r="J115" s="23">
        <v>144.196</v>
      </c>
      <c r="K115" s="23" t="str">
        <f>C115&amp;", "&amp;D115</f>
        <v>Meyer,  Carsten</v>
      </c>
      <c r="L115" s="42" t="s">
        <v>18</v>
      </c>
      <c r="M115" s="2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">
      <c r="A116" s="22">
        <v>114</v>
      </c>
      <c r="B116" s="22">
        <v>114</v>
      </c>
      <c r="C116" s="12" t="s">
        <v>264</v>
      </c>
      <c r="D116" s="12" t="s">
        <v>172</v>
      </c>
      <c r="E116" s="12" t="s">
        <v>265</v>
      </c>
      <c r="F116" s="12" t="s">
        <v>2</v>
      </c>
      <c r="G116" s="22" t="s">
        <v>7</v>
      </c>
      <c r="H116" s="12">
        <v>3457</v>
      </c>
      <c r="I116" s="12">
        <v>24</v>
      </c>
      <c r="J116" s="23">
        <v>144.042</v>
      </c>
      <c r="K116" s="23" t="str">
        <f>C116&amp;", "&amp;D116</f>
        <v>Madburger,  Martin</v>
      </c>
      <c r="L116" s="42" t="s">
        <v>18</v>
      </c>
      <c r="M116" s="2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">
      <c r="A117" s="22">
        <v>115</v>
      </c>
      <c r="B117" s="22">
        <v>115</v>
      </c>
      <c r="C117" s="12" t="s">
        <v>240</v>
      </c>
      <c r="D117" s="12" t="s">
        <v>241</v>
      </c>
      <c r="E117" s="12" t="s">
        <v>242</v>
      </c>
      <c r="F117" s="12" t="s">
        <v>41</v>
      </c>
      <c r="G117" s="22" t="s">
        <v>7</v>
      </c>
      <c r="H117" s="12">
        <v>3873</v>
      </c>
      <c r="I117" s="12">
        <v>27</v>
      </c>
      <c r="J117" s="23">
        <v>143.444</v>
      </c>
      <c r="K117" s="23" t="str">
        <f>C117&amp;", "&amp;D117</f>
        <v>Röhnisch,  Josefine</v>
      </c>
      <c r="L117" s="42" t="s">
        <v>19</v>
      </c>
      <c r="M117" s="2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s="48" customFormat="1" ht="15">
      <c r="A118" s="22">
        <v>116</v>
      </c>
      <c r="B118" s="22">
        <v>116</v>
      </c>
      <c r="C118" s="12" t="s">
        <v>316</v>
      </c>
      <c r="D118" s="12" t="s">
        <v>221</v>
      </c>
      <c r="E118" s="12" t="s">
        <v>317</v>
      </c>
      <c r="F118" s="12" t="s">
        <v>56</v>
      </c>
      <c r="G118" s="22" t="s">
        <v>7</v>
      </c>
      <c r="H118" s="12">
        <v>3825</v>
      </c>
      <c r="I118" s="12">
        <v>27</v>
      </c>
      <c r="J118" s="23">
        <v>141.667</v>
      </c>
      <c r="K118" s="23" t="str">
        <f>C118&amp;", "&amp;D118</f>
        <v>Burkart,  Klaus</v>
      </c>
      <c r="L118" s="48" t="s">
        <v>18</v>
      </c>
      <c r="M118" s="2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">
      <c r="A119" s="22">
        <v>117</v>
      </c>
      <c r="B119" s="22">
        <v>117</v>
      </c>
      <c r="C119" s="12" t="s">
        <v>163</v>
      </c>
      <c r="D119" s="12" t="s">
        <v>164</v>
      </c>
      <c r="E119" s="12" t="s">
        <v>165</v>
      </c>
      <c r="F119" s="12" t="s">
        <v>25</v>
      </c>
      <c r="G119" s="22" t="s">
        <v>6</v>
      </c>
      <c r="H119" s="12">
        <v>5785</v>
      </c>
      <c r="I119" s="12">
        <v>41</v>
      </c>
      <c r="J119" s="23">
        <v>141.098</v>
      </c>
      <c r="K119" s="23" t="str">
        <f>C119&amp;", "&amp;D119</f>
        <v>Appel,  Claudia</v>
      </c>
      <c r="L119" s="42" t="s">
        <v>19</v>
      </c>
      <c r="M119" s="2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">
      <c r="A120" s="22">
        <v>118</v>
      </c>
      <c r="B120" s="22">
        <v>118</v>
      </c>
      <c r="C120" s="12" t="s">
        <v>196</v>
      </c>
      <c r="D120" s="12" t="s">
        <v>197</v>
      </c>
      <c r="E120" s="12" t="s">
        <v>198</v>
      </c>
      <c r="F120" s="12" t="s">
        <v>42</v>
      </c>
      <c r="G120" s="22" t="s">
        <v>7</v>
      </c>
      <c r="H120" s="12">
        <v>6519</v>
      </c>
      <c r="I120" s="12">
        <v>47</v>
      </c>
      <c r="J120" s="23">
        <v>138.702</v>
      </c>
      <c r="K120" s="23" t="str">
        <f>C120&amp;", "&amp;D120</f>
        <v>Lipke,  Viviane</v>
      </c>
      <c r="L120" s="42" t="s">
        <v>19</v>
      </c>
      <c r="M120" s="2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">
      <c r="A121" s="22">
        <v>119</v>
      </c>
      <c r="B121" s="22">
        <v>119</v>
      </c>
      <c r="C121" s="12" t="s">
        <v>554</v>
      </c>
      <c r="D121" s="12" t="s">
        <v>555</v>
      </c>
      <c r="E121" s="12" t="s">
        <v>556</v>
      </c>
      <c r="F121" s="12" t="s">
        <v>1</v>
      </c>
      <c r="G121" s="22" t="s">
        <v>7</v>
      </c>
      <c r="H121" s="12">
        <v>2067</v>
      </c>
      <c r="I121" s="12">
        <v>15</v>
      </c>
      <c r="J121" s="23">
        <v>137.8</v>
      </c>
      <c r="K121" s="23" t="str">
        <f>C121&amp;", "&amp;D121</f>
        <v>Alt,  Tilo</v>
      </c>
      <c r="L121" s="42" t="s">
        <v>18</v>
      </c>
      <c r="M121" s="2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">
      <c r="A122" s="22">
        <v>120</v>
      </c>
      <c r="B122" s="22">
        <v>120</v>
      </c>
      <c r="C122" s="12" t="s">
        <v>514</v>
      </c>
      <c r="D122" s="12" t="s">
        <v>515</v>
      </c>
      <c r="E122" s="12" t="s">
        <v>516</v>
      </c>
      <c r="F122" s="12" t="s">
        <v>4</v>
      </c>
      <c r="G122" s="22" t="s">
        <v>7</v>
      </c>
      <c r="H122" s="12">
        <v>403</v>
      </c>
      <c r="I122" s="12">
        <v>3</v>
      </c>
      <c r="J122" s="23">
        <v>134.333</v>
      </c>
      <c r="K122" s="23" t="str">
        <f>C122&amp;", "&amp;D122</f>
        <v>Mitzel,  Wladislaw</v>
      </c>
      <c r="L122" s="42" t="s">
        <v>18</v>
      </c>
      <c r="M122" s="2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">
      <c r="A123" s="22">
        <v>121</v>
      </c>
      <c r="B123" s="22">
        <v>121</v>
      </c>
      <c r="C123" s="12" t="s">
        <v>587</v>
      </c>
      <c r="D123" s="12" t="s">
        <v>588</v>
      </c>
      <c r="E123" s="12" t="s">
        <v>589</v>
      </c>
      <c r="F123" s="12" t="s">
        <v>41</v>
      </c>
      <c r="G123" s="22" t="s">
        <v>7</v>
      </c>
      <c r="H123" s="12">
        <v>402</v>
      </c>
      <c r="I123" s="12">
        <v>3</v>
      </c>
      <c r="J123" s="23">
        <v>134</v>
      </c>
      <c r="K123" s="23" t="str">
        <f>C123&amp;", "&amp;D123</f>
        <v>Gebhardt,  Susanne</v>
      </c>
      <c r="L123" s="50" t="s">
        <v>19</v>
      </c>
      <c r="M123" s="2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">
      <c r="A124" s="22">
        <v>122</v>
      </c>
      <c r="B124" s="22">
        <v>122</v>
      </c>
      <c r="C124" s="12" t="s">
        <v>352</v>
      </c>
      <c r="D124" s="12" t="s">
        <v>71</v>
      </c>
      <c r="E124" s="12" t="s">
        <v>353</v>
      </c>
      <c r="F124" s="12" t="s">
        <v>1</v>
      </c>
      <c r="G124" s="22" t="s">
        <v>7</v>
      </c>
      <c r="H124" s="12">
        <v>2399</v>
      </c>
      <c r="I124" s="12">
        <v>18</v>
      </c>
      <c r="J124" s="23">
        <v>133.278</v>
      </c>
      <c r="K124" s="23" t="str">
        <f>C124&amp;", "&amp;D124</f>
        <v>Meier,  Jürgen</v>
      </c>
      <c r="L124" s="42" t="s">
        <v>18</v>
      </c>
      <c r="M124" s="2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">
      <c r="A125" s="22">
        <v>123</v>
      </c>
      <c r="B125" s="22">
        <v>123</v>
      </c>
      <c r="C125" s="12" t="s">
        <v>307</v>
      </c>
      <c r="D125" s="12" t="s">
        <v>308</v>
      </c>
      <c r="E125" s="12" t="s">
        <v>309</v>
      </c>
      <c r="F125" s="12" t="s">
        <v>31</v>
      </c>
      <c r="G125" s="22" t="s">
        <v>7</v>
      </c>
      <c r="H125" s="12">
        <v>266</v>
      </c>
      <c r="I125" s="12">
        <v>2</v>
      </c>
      <c r="J125" s="23">
        <v>133</v>
      </c>
      <c r="K125" s="23" t="str">
        <f>C125&amp;", "&amp;D125</f>
        <v>Kautz,  Gabriele</v>
      </c>
      <c r="L125" s="42" t="s">
        <v>19</v>
      </c>
      <c r="M125" s="2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">
      <c r="A126" s="22">
        <v>124</v>
      </c>
      <c r="B126" s="22">
        <v>124</v>
      </c>
      <c r="C126" s="12" t="s">
        <v>171</v>
      </c>
      <c r="D126" s="12" t="s">
        <v>172</v>
      </c>
      <c r="E126" s="12" t="s">
        <v>173</v>
      </c>
      <c r="F126" s="12" t="s">
        <v>30</v>
      </c>
      <c r="G126" s="22" t="s">
        <v>6</v>
      </c>
      <c r="H126" s="12">
        <v>3277</v>
      </c>
      <c r="I126" s="12">
        <v>25</v>
      </c>
      <c r="J126" s="23">
        <v>131.08</v>
      </c>
      <c r="K126" s="23" t="str">
        <f>C126&amp;", "&amp;D126</f>
        <v>Bläß,  Martin</v>
      </c>
      <c r="L126" s="42" t="s">
        <v>18</v>
      </c>
      <c r="M126" s="2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">
      <c r="A127" s="22">
        <v>125</v>
      </c>
      <c r="B127" s="22">
        <v>125</v>
      </c>
      <c r="C127" s="12" t="s">
        <v>319</v>
      </c>
      <c r="D127" s="12" t="s">
        <v>320</v>
      </c>
      <c r="E127" s="12" t="s">
        <v>321</v>
      </c>
      <c r="F127" s="12" t="s">
        <v>4</v>
      </c>
      <c r="G127" s="22" t="s">
        <v>7</v>
      </c>
      <c r="H127" s="12">
        <v>3132</v>
      </c>
      <c r="I127" s="12">
        <v>24</v>
      </c>
      <c r="J127" s="23">
        <v>130.5</v>
      </c>
      <c r="K127" s="23" t="str">
        <f>C127&amp;", "&amp;D127</f>
        <v>Rülker,  Jana</v>
      </c>
      <c r="L127" s="42" t="s">
        <v>19</v>
      </c>
      <c r="M127" s="2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">
      <c r="A128" s="22">
        <v>126</v>
      </c>
      <c r="B128" s="22">
        <v>126</v>
      </c>
      <c r="C128" s="12" t="s">
        <v>249</v>
      </c>
      <c r="D128" s="12" t="s">
        <v>520</v>
      </c>
      <c r="E128" s="12" t="s">
        <v>521</v>
      </c>
      <c r="F128" s="12" t="s">
        <v>41</v>
      </c>
      <c r="G128" s="22" t="s">
        <v>7</v>
      </c>
      <c r="H128" s="12">
        <v>379</v>
      </c>
      <c r="I128" s="12">
        <v>3</v>
      </c>
      <c r="J128" s="23">
        <v>126.333</v>
      </c>
      <c r="K128" s="23" t="str">
        <f>C128&amp;", "&amp;D128</f>
        <v>Oppermann,  Sharon</v>
      </c>
      <c r="L128" s="42" t="s">
        <v>19</v>
      </c>
      <c r="M128" s="2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">
      <c r="A129" s="22">
        <v>127</v>
      </c>
      <c r="B129" s="22">
        <v>127</v>
      </c>
      <c r="C129" s="12" t="s">
        <v>217</v>
      </c>
      <c r="D129" s="12" t="s">
        <v>218</v>
      </c>
      <c r="E129" s="12" t="s">
        <v>219</v>
      </c>
      <c r="F129" s="12" t="s">
        <v>57</v>
      </c>
      <c r="G129" s="22" t="s">
        <v>7</v>
      </c>
      <c r="H129" s="12">
        <v>2588</v>
      </c>
      <c r="I129" s="12">
        <v>21</v>
      </c>
      <c r="J129" s="23">
        <v>123.238</v>
      </c>
      <c r="K129" s="23" t="str">
        <f>C129&amp;", "&amp;D129</f>
        <v>Hoffmann,  Rene</v>
      </c>
      <c r="L129" s="42" t="s">
        <v>18</v>
      </c>
      <c r="M129" s="2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">
      <c r="A130" s="22">
        <v>128</v>
      </c>
      <c r="B130" s="22">
        <v>128</v>
      </c>
      <c r="C130" s="12" t="s">
        <v>559</v>
      </c>
      <c r="D130" s="12" t="s">
        <v>583</v>
      </c>
      <c r="E130" s="12" t="s">
        <v>560</v>
      </c>
      <c r="F130" s="12" t="s">
        <v>57</v>
      </c>
      <c r="G130" s="22" t="s">
        <v>7</v>
      </c>
      <c r="H130" s="12">
        <v>362</v>
      </c>
      <c r="I130" s="12">
        <v>3</v>
      </c>
      <c r="J130" s="23">
        <v>120.667</v>
      </c>
      <c r="K130" s="23" t="str">
        <f>C130&amp;", "&amp;D130</f>
        <v>Bönsch,  Siggi</v>
      </c>
      <c r="L130" s="42" t="s">
        <v>18</v>
      </c>
      <c r="M130" s="2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">
      <c r="A131" s="22">
        <v>129</v>
      </c>
      <c r="B131" s="22">
        <v>129</v>
      </c>
      <c r="C131" s="12" t="s">
        <v>214</v>
      </c>
      <c r="D131" s="12" t="s">
        <v>215</v>
      </c>
      <c r="E131" s="12" t="s">
        <v>216</v>
      </c>
      <c r="F131" s="12" t="s">
        <v>57</v>
      </c>
      <c r="G131" s="22" t="s">
        <v>7</v>
      </c>
      <c r="H131" s="12">
        <v>3130</v>
      </c>
      <c r="I131" s="12">
        <v>27</v>
      </c>
      <c r="J131" s="23">
        <v>115.926</v>
      </c>
      <c r="K131" s="23" t="str">
        <f>C131&amp;", "&amp;D131</f>
        <v>Radke,  Katarzyna</v>
      </c>
      <c r="L131" s="42" t="s">
        <v>19</v>
      </c>
      <c r="M131" s="2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">
      <c r="A132" s="22">
        <v>130</v>
      </c>
      <c r="B132" s="22">
        <v>130</v>
      </c>
      <c r="C132" s="12" t="s">
        <v>217</v>
      </c>
      <c r="D132" s="12" t="s">
        <v>522</v>
      </c>
      <c r="E132" s="12" t="s">
        <v>523</v>
      </c>
      <c r="F132" s="12" t="s">
        <v>57</v>
      </c>
      <c r="G132" s="22" t="s">
        <v>7</v>
      </c>
      <c r="H132" s="12">
        <v>1943</v>
      </c>
      <c r="I132" s="12">
        <v>18</v>
      </c>
      <c r="J132" s="23">
        <v>107.944</v>
      </c>
      <c r="K132" s="23" t="str">
        <f>C132&amp;", "&amp;D132</f>
        <v>Hoffmann,  Sabrina</v>
      </c>
      <c r="L132" s="42" t="s">
        <v>19</v>
      </c>
      <c r="M132" s="2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">
      <c r="A133" s="22">
        <v>131</v>
      </c>
      <c r="B133" s="22">
        <v>131</v>
      </c>
      <c r="C133" s="12" t="s">
        <v>322</v>
      </c>
      <c r="D133" s="12" t="s">
        <v>323</v>
      </c>
      <c r="E133" s="12" t="s">
        <v>324</v>
      </c>
      <c r="F133" s="12" t="s">
        <v>57</v>
      </c>
      <c r="G133" s="22" t="s">
        <v>7</v>
      </c>
      <c r="H133" s="12">
        <v>2736</v>
      </c>
      <c r="I133" s="12">
        <v>27</v>
      </c>
      <c r="J133" s="23">
        <v>101.333</v>
      </c>
      <c r="K133" s="23" t="str">
        <f>C133&amp;", "&amp;D133</f>
        <v>Schaack,  Madleine</v>
      </c>
      <c r="L133" s="42" t="s">
        <v>19</v>
      </c>
      <c r="M133" s="2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">
      <c r="A134" s="22"/>
      <c r="B134" s="22"/>
      <c r="C134" s="12"/>
      <c r="D134" s="12"/>
      <c r="E134" s="12"/>
      <c r="F134" s="12"/>
      <c r="G134" s="22"/>
      <c r="H134" s="12"/>
      <c r="I134" s="12"/>
      <c r="J134" s="23"/>
      <c r="K134" s="23" t="str">
        <f aca="true" t="shared" si="0" ref="K134:K151">C134&amp;", "&amp;D134</f>
        <v>, </v>
      </c>
      <c r="L134" s="42"/>
      <c r="M134" s="2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">
      <c r="A135" s="22"/>
      <c r="B135" s="22"/>
      <c r="C135" s="12"/>
      <c r="D135" s="12"/>
      <c r="E135" s="12"/>
      <c r="F135" s="12"/>
      <c r="G135" s="22"/>
      <c r="H135" s="12"/>
      <c r="I135" s="12"/>
      <c r="J135" s="23"/>
      <c r="K135" s="23" t="str">
        <f t="shared" si="0"/>
        <v>, </v>
      </c>
      <c r="L135" s="42"/>
      <c r="M135" s="2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50" customFormat="1" ht="15">
      <c r="A136" s="22"/>
      <c r="B136" s="22"/>
      <c r="C136" s="12"/>
      <c r="D136" s="12"/>
      <c r="E136" s="12"/>
      <c r="F136" s="12"/>
      <c r="G136" s="22"/>
      <c r="H136" s="12"/>
      <c r="I136" s="12"/>
      <c r="J136" s="4"/>
      <c r="K136" s="23" t="str">
        <f t="shared" si="0"/>
        <v>, </v>
      </c>
      <c r="M136" s="2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">
      <c r="A137" s="22"/>
      <c r="B137" s="22"/>
      <c r="C137" s="12"/>
      <c r="D137" s="12"/>
      <c r="E137" s="12"/>
      <c r="F137" s="12"/>
      <c r="G137" s="22"/>
      <c r="H137" s="12"/>
      <c r="I137" s="12"/>
      <c r="J137" s="23"/>
      <c r="K137" s="23" t="str">
        <f t="shared" si="0"/>
        <v>, </v>
      </c>
      <c r="L137" s="42"/>
      <c r="M137" s="2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">
      <c r="A138" s="22"/>
      <c r="B138" s="22"/>
      <c r="C138" s="12"/>
      <c r="D138" s="12"/>
      <c r="E138" s="12"/>
      <c r="F138" s="12"/>
      <c r="G138" s="22"/>
      <c r="H138" s="12"/>
      <c r="I138" s="12"/>
      <c r="J138" s="23"/>
      <c r="K138" s="23" t="str">
        <f t="shared" si="0"/>
        <v>, </v>
      </c>
      <c r="L138" s="42"/>
      <c r="M138" s="2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">
      <c r="A139" s="22"/>
      <c r="B139" s="22"/>
      <c r="C139" s="12"/>
      <c r="D139" s="12"/>
      <c r="E139" s="12"/>
      <c r="F139" s="12"/>
      <c r="G139" s="22"/>
      <c r="H139" s="12"/>
      <c r="I139" s="12"/>
      <c r="J139" s="23"/>
      <c r="K139" s="23" t="str">
        <f t="shared" si="0"/>
        <v>, </v>
      </c>
      <c r="L139" s="42"/>
      <c r="M139" s="2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">
      <c r="A140" s="22"/>
      <c r="B140" s="22"/>
      <c r="C140" s="12"/>
      <c r="D140" s="12"/>
      <c r="E140" s="12"/>
      <c r="F140" s="12"/>
      <c r="G140" s="22"/>
      <c r="H140" s="12"/>
      <c r="I140" s="12"/>
      <c r="J140" s="23"/>
      <c r="K140" s="23" t="str">
        <f t="shared" si="0"/>
        <v>, </v>
      </c>
      <c r="M140" s="2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">
      <c r="A141" s="22"/>
      <c r="B141" s="22"/>
      <c r="C141" s="12"/>
      <c r="D141" s="12"/>
      <c r="E141" s="12"/>
      <c r="F141" s="12"/>
      <c r="G141" s="22"/>
      <c r="H141" s="12"/>
      <c r="I141" s="12"/>
      <c r="J141" s="23"/>
      <c r="K141" s="23" t="str">
        <f t="shared" si="0"/>
        <v>, </v>
      </c>
      <c r="M141" s="2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">
      <c r="A142" s="22"/>
      <c r="B142" s="22"/>
      <c r="C142" s="12"/>
      <c r="D142" s="12"/>
      <c r="E142" s="12"/>
      <c r="F142" s="12"/>
      <c r="G142" s="22"/>
      <c r="H142" s="12"/>
      <c r="I142" s="12"/>
      <c r="J142" s="23"/>
      <c r="K142" s="23" t="str">
        <f t="shared" si="0"/>
        <v>, </v>
      </c>
      <c r="M142" s="2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s="50" customFormat="1" ht="15">
      <c r="A143" s="22"/>
      <c r="B143" s="22"/>
      <c r="C143" s="12"/>
      <c r="D143" s="12"/>
      <c r="E143" s="12"/>
      <c r="F143" s="12"/>
      <c r="G143" s="22"/>
      <c r="H143" s="12"/>
      <c r="I143" s="12"/>
      <c r="J143" s="23"/>
      <c r="K143" s="23" t="str">
        <f t="shared" si="0"/>
        <v>, </v>
      </c>
      <c r="M143" s="2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">
      <c r="A144" s="22"/>
      <c r="B144" s="22"/>
      <c r="C144" s="12"/>
      <c r="D144" s="12"/>
      <c r="E144" s="12"/>
      <c r="F144" s="12"/>
      <c r="G144" s="22"/>
      <c r="H144" s="12"/>
      <c r="I144" s="12"/>
      <c r="J144" s="23"/>
      <c r="K144" s="23" t="str">
        <f t="shared" si="0"/>
        <v>, </v>
      </c>
      <c r="M144" s="2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">
      <c r="A145" s="22"/>
      <c r="B145" s="22"/>
      <c r="C145" s="12"/>
      <c r="D145" s="12"/>
      <c r="E145" s="12"/>
      <c r="F145" s="12"/>
      <c r="G145" s="22"/>
      <c r="H145" s="12"/>
      <c r="I145" s="12"/>
      <c r="J145" s="23"/>
      <c r="K145" s="23" t="str">
        <f t="shared" si="0"/>
        <v>, </v>
      </c>
      <c r="M145" s="2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">
      <c r="A146" s="22"/>
      <c r="B146" s="22"/>
      <c r="C146" s="12"/>
      <c r="D146" s="12"/>
      <c r="E146" s="12"/>
      <c r="F146" s="12"/>
      <c r="G146" s="22"/>
      <c r="H146" s="12"/>
      <c r="I146" s="12"/>
      <c r="J146" s="23"/>
      <c r="K146" s="23" t="str">
        <f t="shared" si="0"/>
        <v>, </v>
      </c>
      <c r="M146" s="2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">
      <c r="A147" s="22"/>
      <c r="B147" s="22"/>
      <c r="C147" s="12"/>
      <c r="D147" s="12"/>
      <c r="E147" s="12"/>
      <c r="F147" s="12"/>
      <c r="G147" s="22"/>
      <c r="H147" s="12"/>
      <c r="I147" s="12"/>
      <c r="J147" s="23"/>
      <c r="K147" s="23" t="str">
        <f t="shared" si="0"/>
        <v>, </v>
      </c>
      <c r="M147" s="2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">
      <c r="A148" s="22"/>
      <c r="C148" s="12"/>
      <c r="D148" s="12"/>
      <c r="E148" s="12"/>
      <c r="F148" s="12"/>
      <c r="G148" s="22"/>
      <c r="H148" s="12"/>
      <c r="I148" s="12"/>
      <c r="K148" s="23" t="str">
        <f t="shared" si="0"/>
        <v>, </v>
      </c>
      <c r="M148" s="2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">
      <c r="A149" s="22"/>
      <c r="B149" s="22"/>
      <c r="C149" s="12"/>
      <c r="D149" s="12"/>
      <c r="E149" s="12"/>
      <c r="F149" s="12"/>
      <c r="G149" s="22"/>
      <c r="H149" s="12"/>
      <c r="I149" s="12"/>
      <c r="J149" s="23"/>
      <c r="K149" s="23" t="str">
        <f t="shared" si="0"/>
        <v>, </v>
      </c>
      <c r="M149" s="2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">
      <c r="A150" s="22"/>
      <c r="B150" s="22"/>
      <c r="C150" s="12"/>
      <c r="D150" s="12"/>
      <c r="E150" s="12"/>
      <c r="F150" s="12"/>
      <c r="G150" s="22"/>
      <c r="H150" s="12"/>
      <c r="I150" s="12"/>
      <c r="J150" s="23"/>
      <c r="K150" s="23" t="str">
        <f t="shared" si="0"/>
        <v>, </v>
      </c>
      <c r="M150" s="2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">
      <c r="A151" s="22"/>
      <c r="B151" s="22"/>
      <c r="C151" s="12"/>
      <c r="D151" s="12"/>
      <c r="E151" s="12"/>
      <c r="F151" s="12"/>
      <c r="G151" s="22"/>
      <c r="H151" s="12"/>
      <c r="I151" s="12"/>
      <c r="J151" s="23"/>
      <c r="K151" s="23" t="str">
        <f t="shared" si="0"/>
        <v>, </v>
      </c>
      <c r="M151" s="2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">
      <c r="A152" s="22"/>
      <c r="B152" s="22"/>
      <c r="C152" s="12"/>
      <c r="D152" s="12"/>
      <c r="E152" s="12"/>
      <c r="F152" s="12"/>
      <c r="G152" s="22"/>
      <c r="H152" s="12"/>
      <c r="I152" s="12"/>
      <c r="J152" s="23"/>
      <c r="K152" s="23"/>
      <c r="M152" s="2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">
      <c r="A153" s="22"/>
      <c r="B153" s="22"/>
      <c r="C153" s="12"/>
      <c r="D153" s="12"/>
      <c r="E153" s="12"/>
      <c r="F153" s="12"/>
      <c r="G153" s="22"/>
      <c r="H153" s="12"/>
      <c r="I153" s="12"/>
      <c r="J153" s="23"/>
      <c r="K153" s="23" t="str">
        <f>C153&amp;", "&amp;D153</f>
        <v>, </v>
      </c>
      <c r="M153" s="2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">
      <c r="A154" s="22"/>
      <c r="B154" s="22"/>
      <c r="C154" s="12"/>
      <c r="D154" s="12"/>
      <c r="E154" s="12"/>
      <c r="F154" s="12"/>
      <c r="G154" s="22"/>
      <c r="H154" s="12"/>
      <c r="I154" s="12"/>
      <c r="J154" s="23"/>
      <c r="K154" s="23" t="str">
        <f>C154&amp;", "&amp;D154</f>
        <v>, </v>
      </c>
      <c r="M154" s="2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">
      <c r="A155" s="22"/>
      <c r="B155" s="22"/>
      <c r="C155" s="12"/>
      <c r="D155" s="12"/>
      <c r="E155" s="12"/>
      <c r="F155" s="12"/>
      <c r="G155" s="22"/>
      <c r="H155" s="12"/>
      <c r="I155" s="12"/>
      <c r="J155" s="23"/>
      <c r="K155" s="23" t="str">
        <f aca="true" t="shared" si="1" ref="K155:K165">C155&amp;", "&amp;D155</f>
        <v>, </v>
      </c>
      <c r="L155" s="33"/>
      <c r="M155" s="2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">
      <c r="A156" s="22"/>
      <c r="B156" s="22"/>
      <c r="C156" s="12"/>
      <c r="D156" s="12"/>
      <c r="E156" s="12"/>
      <c r="F156" s="12"/>
      <c r="G156" s="22"/>
      <c r="H156" s="12"/>
      <c r="I156" s="12"/>
      <c r="J156" s="23"/>
      <c r="K156" s="23" t="str">
        <f t="shared" si="1"/>
        <v>, </v>
      </c>
      <c r="M156" s="2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">
      <c r="A157" s="22"/>
      <c r="B157" s="22"/>
      <c r="C157" s="12"/>
      <c r="D157" s="12"/>
      <c r="E157" s="12"/>
      <c r="F157" s="12"/>
      <c r="G157" s="22"/>
      <c r="H157" s="12"/>
      <c r="I157" s="12"/>
      <c r="J157" s="23"/>
      <c r="K157" s="23" t="str">
        <f t="shared" si="1"/>
        <v>, </v>
      </c>
      <c r="M157" s="2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">
      <c r="A158" s="22"/>
      <c r="B158" s="22"/>
      <c r="C158" s="12"/>
      <c r="D158" s="12"/>
      <c r="E158" s="12"/>
      <c r="F158" s="12"/>
      <c r="G158" s="22"/>
      <c r="H158" s="12"/>
      <c r="I158" s="12"/>
      <c r="J158" s="23"/>
      <c r="K158" s="23" t="str">
        <f t="shared" si="1"/>
        <v>, </v>
      </c>
      <c r="M158" s="2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">
      <c r="A159" s="22"/>
      <c r="B159" s="22"/>
      <c r="C159" s="12"/>
      <c r="D159" s="12"/>
      <c r="E159" s="12"/>
      <c r="F159" s="12"/>
      <c r="G159" s="22"/>
      <c r="H159" s="12"/>
      <c r="I159" s="12"/>
      <c r="J159" s="23"/>
      <c r="K159" s="23" t="str">
        <f t="shared" si="1"/>
        <v>, </v>
      </c>
      <c r="M159" s="2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">
      <c r="A160" s="22"/>
      <c r="B160" s="22"/>
      <c r="C160" s="12"/>
      <c r="D160" s="12"/>
      <c r="E160" s="12"/>
      <c r="F160" s="12"/>
      <c r="G160" s="22"/>
      <c r="H160" s="12"/>
      <c r="I160" s="12"/>
      <c r="J160" s="23"/>
      <c r="K160" s="23" t="str">
        <f t="shared" si="1"/>
        <v>, </v>
      </c>
      <c r="M160" s="2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">
      <c r="A161" s="22"/>
      <c r="B161" s="22"/>
      <c r="C161" s="12"/>
      <c r="D161" s="12"/>
      <c r="E161" s="12"/>
      <c r="F161" s="12"/>
      <c r="G161" s="22"/>
      <c r="H161" s="12"/>
      <c r="I161" s="12"/>
      <c r="J161" s="23"/>
      <c r="K161" s="23" t="str">
        <f t="shared" si="1"/>
        <v>, </v>
      </c>
      <c r="M161" s="2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">
      <c r="A162" s="22"/>
      <c r="B162" s="22"/>
      <c r="C162" s="12"/>
      <c r="D162" s="12"/>
      <c r="E162" s="12"/>
      <c r="F162" s="12"/>
      <c r="G162" s="22"/>
      <c r="H162" s="12"/>
      <c r="I162" s="12"/>
      <c r="J162" s="23"/>
      <c r="K162" s="23" t="str">
        <f t="shared" si="1"/>
        <v>, </v>
      </c>
      <c r="M162" s="2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">
      <c r="A163" s="22"/>
      <c r="B163" s="22"/>
      <c r="C163" s="12"/>
      <c r="D163" s="12"/>
      <c r="E163" s="12"/>
      <c r="F163" s="12"/>
      <c r="G163" s="22"/>
      <c r="H163" s="12"/>
      <c r="I163" s="12"/>
      <c r="J163" s="23"/>
      <c r="K163" s="23" t="str">
        <f t="shared" si="1"/>
        <v>, </v>
      </c>
      <c r="M163" s="2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">
      <c r="A164" s="22"/>
      <c r="B164" s="22"/>
      <c r="C164" s="12"/>
      <c r="D164" s="12"/>
      <c r="E164" s="12"/>
      <c r="F164" s="12"/>
      <c r="G164" s="22"/>
      <c r="H164" s="12"/>
      <c r="I164" s="12"/>
      <c r="J164" s="23"/>
      <c r="K164" s="23" t="str">
        <f t="shared" si="1"/>
        <v>, </v>
      </c>
      <c r="M164" s="2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">
      <c r="A165" s="22"/>
      <c r="B165" s="22"/>
      <c r="C165" s="12"/>
      <c r="D165" s="12"/>
      <c r="E165" s="12"/>
      <c r="F165" s="12"/>
      <c r="G165" s="22"/>
      <c r="H165" s="12"/>
      <c r="I165" s="12"/>
      <c r="J165" s="23"/>
      <c r="K165" s="23" t="str">
        <f t="shared" si="1"/>
        <v>, </v>
      </c>
      <c r="M165" s="2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">
      <c r="A166" s="22"/>
      <c r="B166" s="22"/>
      <c r="C166" s="12"/>
      <c r="D166" s="12"/>
      <c r="E166" s="12"/>
      <c r="F166" s="12"/>
      <c r="G166" s="22"/>
      <c r="H166" s="12"/>
      <c r="I166" s="12"/>
      <c r="J166" s="23"/>
      <c r="K166" s="23" t="str">
        <f>C166&amp;", "&amp;D166</f>
        <v>, </v>
      </c>
      <c r="L166" s="33"/>
      <c r="M166" s="2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">
      <c r="A167" s="22"/>
      <c r="B167" s="22"/>
      <c r="C167" s="12"/>
      <c r="D167" s="12"/>
      <c r="E167" s="12"/>
      <c r="F167" s="12"/>
      <c r="G167" s="22"/>
      <c r="H167" s="12"/>
      <c r="I167" s="12"/>
      <c r="J167" s="23"/>
      <c r="K167" s="23" t="str">
        <f>C167&amp;", "&amp;D167</f>
        <v>, </v>
      </c>
      <c r="M167" s="2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">
      <c r="A168" s="22"/>
      <c r="B168" s="22"/>
      <c r="C168" s="12"/>
      <c r="D168" s="12"/>
      <c r="E168" s="12"/>
      <c r="F168" s="12"/>
      <c r="G168" s="22"/>
      <c r="H168" s="12"/>
      <c r="I168" s="12"/>
      <c r="J168" s="23"/>
      <c r="K168" s="23" t="str">
        <f>C168&amp;", "&amp;D168</f>
        <v>, </v>
      </c>
      <c r="M168" s="2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</sheetData>
  <sheetProtection password="DA2D" sheet="1" objects="1" scenarios="1"/>
  <autoFilter ref="A2:L168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Y250"/>
  <sheetViews>
    <sheetView tabSelected="1" zoomScale="90" zoomScaleNormal="90" zoomScalePageLayoutView="0" workbookViewId="0" topLeftCell="A1">
      <selection activeCell="L10" sqref="L10"/>
    </sheetView>
  </sheetViews>
  <sheetFormatPr defaultColWidth="11.421875" defaultRowHeight="15"/>
  <cols>
    <col min="1" max="1" width="0.85546875" style="0" customWidth="1"/>
    <col min="2" max="2" width="1.28515625" style="0" customWidth="1"/>
    <col min="5" max="5" width="0.5625" style="0" customWidth="1"/>
    <col min="7" max="7" width="0.71875" style="0" customWidth="1"/>
  </cols>
  <sheetData>
    <row r="1" spans="1:25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">
      <c r="A3" s="11"/>
      <c r="B3" s="11"/>
      <c r="C3" s="11"/>
      <c r="D3" s="11"/>
      <c r="E3" s="11"/>
      <c r="F3" s="11"/>
      <c r="G3" s="11"/>
      <c r="H3" s="55" t="s">
        <v>37</v>
      </c>
      <c r="I3" s="56"/>
      <c r="J3" s="11"/>
      <c r="K3" s="11"/>
      <c r="L3" s="11"/>
      <c r="M3" s="11"/>
      <c r="N3" s="55" t="s">
        <v>36</v>
      </c>
      <c r="O3" s="56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5">
      <c r="A4" s="11"/>
      <c r="B4" s="11"/>
      <c r="C4" s="11"/>
      <c r="D4" s="11"/>
      <c r="E4" s="11"/>
      <c r="F4" s="11"/>
      <c r="G4" s="11"/>
      <c r="H4" s="56"/>
      <c r="I4" s="56"/>
      <c r="J4" s="11"/>
      <c r="K4" s="11"/>
      <c r="L4" s="11"/>
      <c r="M4" s="11"/>
      <c r="N4" s="56"/>
      <c r="O4" s="56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5">
      <c r="A6" s="11"/>
      <c r="B6" s="11"/>
      <c r="C6" s="11"/>
      <c r="D6" s="11"/>
      <c r="E6" s="11"/>
      <c r="F6" s="11"/>
      <c r="G6" s="11"/>
      <c r="H6" s="55" t="s">
        <v>38</v>
      </c>
      <c r="I6" s="56"/>
      <c r="J6" s="11"/>
      <c r="K6" s="11"/>
      <c r="L6" s="11"/>
      <c r="M6" s="11"/>
      <c r="N6" s="55" t="s">
        <v>40</v>
      </c>
      <c r="O6" s="56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5">
      <c r="A7" s="11"/>
      <c r="B7" s="11"/>
      <c r="C7" s="11"/>
      <c r="D7" s="11"/>
      <c r="E7" s="11"/>
      <c r="F7" s="11"/>
      <c r="G7" s="11"/>
      <c r="H7" s="56"/>
      <c r="I7" s="56"/>
      <c r="J7" s="11"/>
      <c r="K7" s="11"/>
      <c r="L7" s="11"/>
      <c r="M7" s="11"/>
      <c r="N7" s="56"/>
      <c r="O7" s="56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5">
      <c r="A9" s="11"/>
      <c r="B9" s="11"/>
      <c r="C9" s="11"/>
      <c r="D9" s="11"/>
      <c r="E9" s="11"/>
      <c r="F9" s="11"/>
      <c r="G9" s="11"/>
      <c r="H9" s="55" t="s">
        <v>39</v>
      </c>
      <c r="I9" s="56"/>
      <c r="J9" s="11"/>
      <c r="K9" s="11"/>
      <c r="L9" s="11"/>
      <c r="M9" s="11"/>
      <c r="N9" s="11"/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>
      <c r="A10" s="11"/>
      <c r="B10" s="11"/>
      <c r="C10" s="11"/>
      <c r="D10" s="11"/>
      <c r="E10" s="11"/>
      <c r="F10" s="11"/>
      <c r="G10" s="11"/>
      <c r="H10" s="56"/>
      <c r="I10" s="56"/>
      <c r="J10" s="11"/>
      <c r="K10" s="11"/>
      <c r="L10" s="11"/>
      <c r="M10" s="11"/>
      <c r="N10" s="11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5">
      <c r="A12" s="11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" customHeight="1" hidden="1">
      <c r="A13" s="17">
        <v>1</v>
      </c>
      <c r="B13" s="17">
        <v>2</v>
      </c>
      <c r="C13" s="12" t="s">
        <v>1</v>
      </c>
      <c r="D13" s="12"/>
      <c r="E13" s="17">
        <v>2</v>
      </c>
      <c r="F13" s="12" t="s">
        <v>5</v>
      </c>
      <c r="G13" s="12">
        <v>2</v>
      </c>
      <c r="H13" s="12" t="s">
        <v>581</v>
      </c>
      <c r="I13" s="17" t="str">
        <f>IF(A13&gt;1,VLOOKUP(A13,B13:C40,2,0),"N")</f>
        <v>N</v>
      </c>
      <c r="J13" s="12">
        <v>2</v>
      </c>
      <c r="K13" s="12" t="s">
        <v>18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" customHeight="1" hidden="1">
      <c r="A14" s="17">
        <v>1</v>
      </c>
      <c r="B14" s="17">
        <v>3</v>
      </c>
      <c r="C14" s="12" t="s">
        <v>0</v>
      </c>
      <c r="D14" s="12"/>
      <c r="E14" s="17">
        <v>3</v>
      </c>
      <c r="F14" s="12" t="s">
        <v>6</v>
      </c>
      <c r="G14" s="12">
        <v>3</v>
      </c>
      <c r="H14" s="12" t="s">
        <v>461</v>
      </c>
      <c r="I14" s="17" t="str">
        <f>IF(A14&gt;1,VLOOKUP(A14,E13:F17,2,0),"N")</f>
        <v>N</v>
      </c>
      <c r="J14" s="12">
        <v>3</v>
      </c>
      <c r="K14" s="12" t="s">
        <v>19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" customHeight="1" hidden="1">
      <c r="A15" s="17">
        <v>1</v>
      </c>
      <c r="B15" s="17">
        <v>4</v>
      </c>
      <c r="C15" s="12" t="s">
        <v>2</v>
      </c>
      <c r="D15" s="12"/>
      <c r="E15" s="17">
        <v>4</v>
      </c>
      <c r="F15" s="12" t="s">
        <v>7</v>
      </c>
      <c r="G15" s="12">
        <v>4</v>
      </c>
      <c r="H15" s="12" t="s">
        <v>412</v>
      </c>
      <c r="I15" s="17" t="str">
        <f>IF(A15&gt;1,VLOOKUP(A15,G13:H200,2,0),"N")</f>
        <v>N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5" customHeight="1" hidden="1">
      <c r="A16" s="17">
        <v>1</v>
      </c>
      <c r="B16" s="17">
        <v>5</v>
      </c>
      <c r="C16" s="12" t="s">
        <v>29</v>
      </c>
      <c r="D16" s="12"/>
      <c r="E16" s="17">
        <v>5</v>
      </c>
      <c r="F16" s="12"/>
      <c r="G16" s="12">
        <v>5</v>
      </c>
      <c r="H16" s="12" t="s">
        <v>398</v>
      </c>
      <c r="I16" s="17" t="str">
        <f>IF(A16&gt;1,VLOOKUP(A16,J13:K14,2,0),"N")</f>
        <v>N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5" customHeight="1" hidden="1">
      <c r="A17" s="17">
        <v>1</v>
      </c>
      <c r="B17" s="12">
        <v>6</v>
      </c>
      <c r="C17" s="12" t="s">
        <v>4</v>
      </c>
      <c r="D17" s="12"/>
      <c r="E17" s="17">
        <v>6</v>
      </c>
      <c r="F17" s="12"/>
      <c r="G17" s="12">
        <v>6</v>
      </c>
      <c r="H17" s="12" t="s">
        <v>365</v>
      </c>
      <c r="I17" s="17" t="str">
        <f>IF(A17&gt;1,VLOOKUP(A17,B44:C49,2,0),"N")</f>
        <v>N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" customHeight="1" hidden="1">
      <c r="A18" s="12"/>
      <c r="B18" s="12">
        <v>7</v>
      </c>
      <c r="C18" s="12" t="s">
        <v>26</v>
      </c>
      <c r="D18" s="12"/>
      <c r="E18" s="12"/>
      <c r="F18" s="12"/>
      <c r="G18" s="12">
        <v>7</v>
      </c>
      <c r="H18" s="12" t="s">
        <v>448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" customHeight="1" hidden="1">
      <c r="A19" s="12"/>
      <c r="B19" s="12">
        <v>8</v>
      </c>
      <c r="C19" s="12" t="s">
        <v>52</v>
      </c>
      <c r="D19" s="12"/>
      <c r="E19" s="12"/>
      <c r="F19" s="12"/>
      <c r="G19" s="12">
        <v>8</v>
      </c>
      <c r="H19" s="12" t="s">
        <v>377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" customHeight="1" hidden="1">
      <c r="A20" s="12"/>
      <c r="B20" s="12">
        <v>9</v>
      </c>
      <c r="C20" s="12" t="s">
        <v>51</v>
      </c>
      <c r="D20" s="12"/>
      <c r="E20" s="12"/>
      <c r="F20" s="12"/>
      <c r="G20" s="12">
        <v>9</v>
      </c>
      <c r="H20" s="12" t="s">
        <v>526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" customHeight="1" hidden="1">
      <c r="A21" s="12"/>
      <c r="B21" s="12">
        <v>10</v>
      </c>
      <c r="C21" s="12" t="s">
        <v>27</v>
      </c>
      <c r="D21" s="12"/>
      <c r="E21" s="12"/>
      <c r="F21" s="12"/>
      <c r="G21" s="12">
        <v>10</v>
      </c>
      <c r="H21" s="12" t="s">
        <v>464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" customHeight="1" hidden="1">
      <c r="A22" s="12"/>
      <c r="B22" s="12">
        <v>11</v>
      </c>
      <c r="C22" s="12" t="s">
        <v>41</v>
      </c>
      <c r="D22" s="12"/>
      <c r="E22" s="12"/>
      <c r="F22" s="12"/>
      <c r="G22" s="12">
        <v>11</v>
      </c>
      <c r="H22" s="12" t="s">
        <v>401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" customHeight="1" hidden="1">
      <c r="A23" s="12"/>
      <c r="B23" s="12">
        <v>12</v>
      </c>
      <c r="C23" s="12" t="s">
        <v>25</v>
      </c>
      <c r="D23" s="12"/>
      <c r="E23" s="12"/>
      <c r="F23" s="12"/>
      <c r="G23" s="12">
        <v>12</v>
      </c>
      <c r="H23" s="12" t="s">
        <v>399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" customHeight="1" hidden="1">
      <c r="A24" s="12"/>
      <c r="B24" s="12">
        <v>13</v>
      </c>
      <c r="C24" s="12" t="s">
        <v>56</v>
      </c>
      <c r="D24" s="12"/>
      <c r="E24" s="12"/>
      <c r="F24" s="12"/>
      <c r="G24" s="12">
        <v>13</v>
      </c>
      <c r="H24" s="12" t="s">
        <v>403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" customHeight="1" hidden="1">
      <c r="A25" s="12"/>
      <c r="B25" s="12">
        <v>14</v>
      </c>
      <c r="C25" s="12" t="s">
        <v>57</v>
      </c>
      <c r="D25" s="12"/>
      <c r="E25" s="12"/>
      <c r="F25" s="12"/>
      <c r="G25" s="12">
        <v>14</v>
      </c>
      <c r="H25" s="12" t="s">
        <v>593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" customHeight="1" hidden="1">
      <c r="A26" s="12"/>
      <c r="B26" s="12">
        <v>15</v>
      </c>
      <c r="C26" s="12" t="s">
        <v>120</v>
      </c>
      <c r="D26" s="12"/>
      <c r="E26" s="12"/>
      <c r="F26" s="12"/>
      <c r="G26" s="12">
        <v>15</v>
      </c>
      <c r="H26" s="12" t="s">
        <v>495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" customHeight="1" hidden="1">
      <c r="A27" s="12"/>
      <c r="B27" s="12">
        <v>16</v>
      </c>
      <c r="C27" s="12" t="s">
        <v>34</v>
      </c>
      <c r="D27" s="12"/>
      <c r="E27" s="12"/>
      <c r="F27" s="12"/>
      <c r="G27" s="12">
        <v>16</v>
      </c>
      <c r="H27" s="12" t="s">
        <v>416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" customHeight="1" hidden="1">
      <c r="A28" s="12"/>
      <c r="B28" s="12">
        <v>17</v>
      </c>
      <c r="C28" s="12" t="s">
        <v>43</v>
      </c>
      <c r="D28" s="12"/>
      <c r="E28" s="12"/>
      <c r="F28" s="12"/>
      <c r="G28" s="12">
        <v>17</v>
      </c>
      <c r="H28" s="12" t="s">
        <v>420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 customHeight="1" hidden="1">
      <c r="A29" s="12"/>
      <c r="B29" s="12">
        <v>18</v>
      </c>
      <c r="C29" s="12" t="s">
        <v>32</v>
      </c>
      <c r="D29" s="12"/>
      <c r="E29" s="12"/>
      <c r="F29" s="12"/>
      <c r="G29" s="12">
        <v>18</v>
      </c>
      <c r="H29" s="12" t="s">
        <v>372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" customHeight="1" hidden="1">
      <c r="A30" s="12"/>
      <c r="B30" s="12">
        <v>19</v>
      </c>
      <c r="C30" s="12" t="s">
        <v>50</v>
      </c>
      <c r="D30" s="12"/>
      <c r="E30" s="12"/>
      <c r="F30" s="12"/>
      <c r="G30" s="12">
        <v>19</v>
      </c>
      <c r="H30" s="12" t="s">
        <v>382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5" customHeight="1" hidden="1">
      <c r="A31" s="12"/>
      <c r="B31" s="12">
        <v>20</v>
      </c>
      <c r="C31" s="12" t="s">
        <v>28</v>
      </c>
      <c r="D31" s="12"/>
      <c r="E31" s="12"/>
      <c r="F31" s="12"/>
      <c r="G31" s="12">
        <v>20</v>
      </c>
      <c r="H31" s="12" t="s">
        <v>436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5" customHeight="1" hidden="1">
      <c r="A32" s="12"/>
      <c r="B32" s="12">
        <v>21</v>
      </c>
      <c r="C32" s="12" t="s">
        <v>30</v>
      </c>
      <c r="D32" s="12"/>
      <c r="E32" s="12"/>
      <c r="F32" s="12"/>
      <c r="G32" s="12">
        <v>21</v>
      </c>
      <c r="H32" s="12" t="s">
        <v>424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5" customHeight="1" hidden="1">
      <c r="A33" s="12"/>
      <c r="B33" s="12">
        <v>22</v>
      </c>
      <c r="C33" s="12" t="s">
        <v>31</v>
      </c>
      <c r="D33" s="12"/>
      <c r="E33" s="12"/>
      <c r="F33" s="12"/>
      <c r="G33" s="12">
        <v>22</v>
      </c>
      <c r="H33" s="12" t="s">
        <v>355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" customHeight="1" hidden="1">
      <c r="A34" s="12"/>
      <c r="B34" s="12">
        <v>23</v>
      </c>
      <c r="C34" s="12" t="s">
        <v>42</v>
      </c>
      <c r="D34" s="12"/>
      <c r="E34" s="12"/>
      <c r="F34" s="12"/>
      <c r="G34" s="12">
        <v>23</v>
      </c>
      <c r="H34" s="12" t="s">
        <v>389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5" customHeight="1" hidden="1">
      <c r="A35" s="12"/>
      <c r="B35" s="12">
        <v>24</v>
      </c>
      <c r="C35" s="12"/>
      <c r="D35" s="12"/>
      <c r="E35" s="12"/>
      <c r="F35" s="12"/>
      <c r="G35" s="12">
        <v>24</v>
      </c>
      <c r="H35" s="12" t="s">
        <v>380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5" customHeight="1" hidden="1">
      <c r="A36" s="12"/>
      <c r="B36" s="12">
        <v>25</v>
      </c>
      <c r="C36" s="12"/>
      <c r="D36" s="12"/>
      <c r="E36" s="12"/>
      <c r="F36" s="12"/>
      <c r="G36" s="12">
        <v>25</v>
      </c>
      <c r="H36" s="12" t="s">
        <v>413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5" customHeight="1" hidden="1">
      <c r="A37" s="12"/>
      <c r="B37" s="12">
        <v>26</v>
      </c>
      <c r="C37" s="12"/>
      <c r="D37" s="12"/>
      <c r="E37" s="12"/>
      <c r="F37" s="12"/>
      <c r="G37" s="12">
        <v>26</v>
      </c>
      <c r="H37" s="12" t="s">
        <v>400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5" customHeight="1" hidden="1">
      <c r="A38" s="12"/>
      <c r="B38" s="12">
        <v>27</v>
      </c>
      <c r="C38" s="12"/>
      <c r="D38" s="12"/>
      <c r="E38" s="12"/>
      <c r="F38" s="12"/>
      <c r="G38" s="12">
        <v>27</v>
      </c>
      <c r="H38" s="12" t="s">
        <v>395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5" customHeight="1" hidden="1">
      <c r="A39" s="12"/>
      <c r="B39" s="12">
        <v>28</v>
      </c>
      <c r="C39" s="12"/>
      <c r="D39" s="12"/>
      <c r="E39" s="12"/>
      <c r="F39" s="12"/>
      <c r="G39" s="12">
        <v>28</v>
      </c>
      <c r="H39" s="12" t="s">
        <v>449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" customHeight="1" hidden="1">
      <c r="A40" s="12"/>
      <c r="B40" s="12">
        <v>29</v>
      </c>
      <c r="C40" s="12"/>
      <c r="D40" s="12"/>
      <c r="E40" s="12"/>
      <c r="F40" s="12"/>
      <c r="G40" s="12">
        <v>29</v>
      </c>
      <c r="H40" s="12" t="s">
        <v>405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5" customHeight="1" hidden="1">
      <c r="A41" s="12"/>
      <c r="B41" s="12"/>
      <c r="C41" s="12"/>
      <c r="D41" s="12"/>
      <c r="E41" s="12"/>
      <c r="F41" s="12"/>
      <c r="G41" s="12">
        <v>30</v>
      </c>
      <c r="H41" s="12" t="s">
        <v>376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5" customHeight="1" hidden="1">
      <c r="A42" s="12"/>
      <c r="B42" s="12"/>
      <c r="C42" s="12"/>
      <c r="D42" s="12"/>
      <c r="E42" s="12"/>
      <c r="F42" s="12"/>
      <c r="G42" s="12">
        <v>31</v>
      </c>
      <c r="H42" s="12" t="s">
        <v>373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5" customHeight="1" hidden="1">
      <c r="A43" s="12"/>
      <c r="B43" s="12"/>
      <c r="C43" s="12"/>
      <c r="D43" s="12"/>
      <c r="E43" s="12"/>
      <c r="F43" s="12"/>
      <c r="G43" s="12">
        <v>32</v>
      </c>
      <c r="H43" s="12" t="s">
        <v>442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5" customHeight="1" hidden="1">
      <c r="A44" s="12"/>
      <c r="B44" s="12">
        <v>2</v>
      </c>
      <c r="C44" s="12" t="s">
        <v>54</v>
      </c>
      <c r="D44" s="12"/>
      <c r="E44" s="12"/>
      <c r="F44" s="12"/>
      <c r="G44" s="12">
        <v>33</v>
      </c>
      <c r="H44" s="12" t="s">
        <v>427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5" customHeight="1" hidden="1">
      <c r="A45" s="12"/>
      <c r="B45" s="12">
        <v>3</v>
      </c>
      <c r="C45" s="12" t="s">
        <v>3</v>
      </c>
      <c r="D45" s="12"/>
      <c r="E45" s="12"/>
      <c r="F45" s="12"/>
      <c r="G45" s="12">
        <v>34</v>
      </c>
      <c r="H45" s="12" t="s">
        <v>354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5" customHeight="1" hidden="1">
      <c r="A46" s="12"/>
      <c r="B46" s="12">
        <v>4</v>
      </c>
      <c r="C46" s="12" t="s">
        <v>44</v>
      </c>
      <c r="D46" s="12"/>
      <c r="E46" s="12"/>
      <c r="F46" s="12"/>
      <c r="G46" s="12">
        <v>35</v>
      </c>
      <c r="H46" s="12" t="s">
        <v>444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5" customHeight="1" hidden="1">
      <c r="A47" s="12"/>
      <c r="B47" s="12">
        <v>5</v>
      </c>
      <c r="C47" s="12" t="s">
        <v>33</v>
      </c>
      <c r="D47" s="12"/>
      <c r="E47" s="12"/>
      <c r="F47" s="12"/>
      <c r="G47" s="12">
        <v>36</v>
      </c>
      <c r="H47" s="12" t="s">
        <v>592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5" customHeight="1" hidden="1">
      <c r="A48" s="12"/>
      <c r="B48" s="12">
        <v>6</v>
      </c>
      <c r="C48" s="12"/>
      <c r="D48" s="12"/>
      <c r="E48" s="12"/>
      <c r="F48" s="12"/>
      <c r="G48" s="12">
        <v>37</v>
      </c>
      <c r="H48" s="12" t="s">
        <v>359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5" customHeight="1" hidden="1">
      <c r="A49" s="12"/>
      <c r="B49" s="12">
        <v>7</v>
      </c>
      <c r="C49" s="12"/>
      <c r="D49" s="12"/>
      <c r="E49" s="12"/>
      <c r="F49" s="12"/>
      <c r="G49" s="12">
        <v>38</v>
      </c>
      <c r="H49" s="12" t="s">
        <v>453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5" customHeight="1" hidden="1">
      <c r="A50" s="12"/>
      <c r="B50" s="12"/>
      <c r="C50" s="12"/>
      <c r="D50" s="12"/>
      <c r="E50" s="12"/>
      <c r="F50" s="12"/>
      <c r="G50" s="12">
        <v>39</v>
      </c>
      <c r="H50" s="12" t="s">
        <v>394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5" customHeight="1" hidden="1">
      <c r="A51" s="12"/>
      <c r="B51" s="12"/>
      <c r="C51" s="12"/>
      <c r="D51" s="12"/>
      <c r="E51" s="12"/>
      <c r="F51" s="12"/>
      <c r="G51" s="12">
        <v>40</v>
      </c>
      <c r="H51" s="12" t="s">
        <v>419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5" customHeight="1" hidden="1">
      <c r="A52" s="12"/>
      <c r="B52" s="12"/>
      <c r="C52" s="12"/>
      <c r="D52" s="12"/>
      <c r="E52" s="12"/>
      <c r="F52" s="12"/>
      <c r="G52" s="12">
        <v>41</v>
      </c>
      <c r="H52" s="12" t="s">
        <v>387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5" customHeight="1" hidden="1">
      <c r="A53" s="12"/>
      <c r="B53" s="12"/>
      <c r="C53" s="12"/>
      <c r="D53" s="12"/>
      <c r="E53" s="12"/>
      <c r="F53" s="12"/>
      <c r="G53" s="12">
        <v>42</v>
      </c>
      <c r="H53" s="12" t="s">
        <v>446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5" customHeight="1" hidden="1">
      <c r="A54" s="12"/>
      <c r="B54" s="12"/>
      <c r="C54" s="12"/>
      <c r="D54" s="12"/>
      <c r="E54" s="12"/>
      <c r="F54" s="12"/>
      <c r="G54" s="12">
        <v>43</v>
      </c>
      <c r="H54" s="12" t="s">
        <v>437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5" customHeight="1" hidden="1">
      <c r="A55" s="12"/>
      <c r="B55" s="12"/>
      <c r="C55" s="12"/>
      <c r="D55" s="12"/>
      <c r="E55" s="12"/>
      <c r="F55" s="12"/>
      <c r="G55" s="12">
        <v>44</v>
      </c>
      <c r="H55" s="12" t="s">
        <v>370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5" customHeight="1" hidden="1">
      <c r="A56" s="12"/>
      <c r="B56" s="12"/>
      <c r="C56" s="12"/>
      <c r="D56" s="12"/>
      <c r="E56" s="12"/>
      <c r="F56" s="12"/>
      <c r="G56" s="12">
        <v>45</v>
      </c>
      <c r="H56" s="12" t="s">
        <v>397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5" customHeight="1" hidden="1">
      <c r="A57" s="12"/>
      <c r="B57" s="12"/>
      <c r="C57" s="12"/>
      <c r="D57" s="12"/>
      <c r="E57" s="12"/>
      <c r="F57" s="12"/>
      <c r="G57" s="12">
        <v>46</v>
      </c>
      <c r="H57" s="12" t="s">
        <v>591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5" customHeight="1" hidden="1">
      <c r="A58" s="12"/>
      <c r="B58" s="12"/>
      <c r="C58" s="12"/>
      <c r="D58" s="12"/>
      <c r="E58" s="12"/>
      <c r="F58" s="12"/>
      <c r="G58" s="12">
        <v>47</v>
      </c>
      <c r="H58" s="12" t="s">
        <v>454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5" customHeight="1" hidden="1">
      <c r="A59" s="12"/>
      <c r="B59" s="12"/>
      <c r="C59" s="12"/>
      <c r="D59" s="12"/>
      <c r="E59" s="12"/>
      <c r="F59" s="12"/>
      <c r="G59" s="12">
        <v>48</v>
      </c>
      <c r="H59" s="12" t="s">
        <v>463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5" customHeight="1" hidden="1">
      <c r="A60" s="12"/>
      <c r="B60" s="12"/>
      <c r="C60" s="12"/>
      <c r="D60" s="12"/>
      <c r="E60" s="12"/>
      <c r="F60" s="12"/>
      <c r="G60" s="12">
        <v>49</v>
      </c>
      <c r="H60" s="12" t="s">
        <v>534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5" customHeight="1" hidden="1">
      <c r="A61" s="12"/>
      <c r="B61" s="12"/>
      <c r="C61" s="12"/>
      <c r="D61" s="12"/>
      <c r="E61" s="12"/>
      <c r="F61" s="12"/>
      <c r="G61" s="12">
        <v>50</v>
      </c>
      <c r="H61" s="12" t="s">
        <v>524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5" customHeight="1" hidden="1">
      <c r="A62" s="12"/>
      <c r="B62" s="12"/>
      <c r="C62" s="12"/>
      <c r="D62" s="12"/>
      <c r="E62" s="12"/>
      <c r="F62" s="12"/>
      <c r="G62" s="12">
        <v>51</v>
      </c>
      <c r="H62" s="12" t="s">
        <v>415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" customHeight="1" hidden="1">
      <c r="A63" s="12"/>
      <c r="B63" s="12"/>
      <c r="C63" s="12"/>
      <c r="D63" s="12"/>
      <c r="E63" s="12"/>
      <c r="F63" s="12"/>
      <c r="G63" s="12">
        <v>52</v>
      </c>
      <c r="H63" s="12" t="s">
        <v>431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" customHeight="1" hidden="1">
      <c r="A64" s="12"/>
      <c r="B64" s="12"/>
      <c r="C64" s="12"/>
      <c r="D64" s="12"/>
      <c r="E64" s="12"/>
      <c r="F64" s="12"/>
      <c r="G64" s="12">
        <v>53</v>
      </c>
      <c r="H64" s="12" t="s">
        <v>549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5" customHeight="1" hidden="1">
      <c r="A65" s="12"/>
      <c r="B65" s="12"/>
      <c r="C65" s="12"/>
      <c r="D65" s="12"/>
      <c r="E65" s="12"/>
      <c r="F65" s="12"/>
      <c r="G65" s="12">
        <v>54</v>
      </c>
      <c r="H65" s="12" t="s">
        <v>459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5" customHeight="1" hidden="1">
      <c r="A66" s="12"/>
      <c r="B66" s="12"/>
      <c r="C66" s="12"/>
      <c r="D66" s="12"/>
      <c r="E66" s="12"/>
      <c r="F66" s="12"/>
      <c r="G66" s="12">
        <v>55</v>
      </c>
      <c r="H66" s="12" t="s">
        <v>451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5" customHeight="1" hidden="1">
      <c r="A67" s="12"/>
      <c r="B67" s="12"/>
      <c r="C67" s="12"/>
      <c r="D67" s="12"/>
      <c r="E67" s="12"/>
      <c r="F67" s="12"/>
      <c r="G67" s="12">
        <v>56</v>
      </c>
      <c r="H67" s="12" t="s">
        <v>374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" customHeight="1" hidden="1">
      <c r="A68" s="12"/>
      <c r="B68" s="12"/>
      <c r="C68" s="12"/>
      <c r="D68" s="12"/>
      <c r="E68" s="12"/>
      <c r="F68" s="12"/>
      <c r="G68" s="12">
        <v>57</v>
      </c>
      <c r="H68" s="12" t="s">
        <v>432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5" customHeight="1" hidden="1">
      <c r="A69" s="12"/>
      <c r="B69" s="12"/>
      <c r="C69" s="12"/>
      <c r="D69" s="12"/>
      <c r="E69" s="12"/>
      <c r="F69" s="12"/>
      <c r="G69" s="12">
        <v>58</v>
      </c>
      <c r="H69" s="12" t="s">
        <v>429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" customHeight="1" hidden="1">
      <c r="A70" s="12"/>
      <c r="B70" s="12"/>
      <c r="C70" s="12"/>
      <c r="D70" s="12"/>
      <c r="E70" s="12"/>
      <c r="F70" s="12"/>
      <c r="G70" s="12">
        <v>59</v>
      </c>
      <c r="H70" s="12" t="s">
        <v>383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" customHeight="1" hidden="1">
      <c r="A71" s="12"/>
      <c r="B71" s="12"/>
      <c r="C71" s="12"/>
      <c r="D71" s="12"/>
      <c r="E71" s="12"/>
      <c r="F71" s="12"/>
      <c r="G71" s="12">
        <v>60</v>
      </c>
      <c r="H71" s="12" t="s">
        <v>358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5" customHeight="1" hidden="1">
      <c r="A72" s="12"/>
      <c r="B72" s="12"/>
      <c r="C72" s="12"/>
      <c r="D72" s="12"/>
      <c r="E72" s="12"/>
      <c r="F72" s="12"/>
      <c r="G72" s="12">
        <v>61</v>
      </c>
      <c r="H72" s="12" t="s">
        <v>384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5" customHeight="1" hidden="1">
      <c r="A73" s="12"/>
      <c r="B73" s="12"/>
      <c r="C73" s="12"/>
      <c r="D73" s="12"/>
      <c r="E73" s="12"/>
      <c r="F73" s="12"/>
      <c r="G73" s="12">
        <v>62</v>
      </c>
      <c r="H73" s="12" t="s">
        <v>423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5" customHeight="1" hidden="1">
      <c r="A74" s="12"/>
      <c r="B74" s="12"/>
      <c r="C74" s="12"/>
      <c r="D74" s="12"/>
      <c r="E74" s="12"/>
      <c r="F74" s="12"/>
      <c r="G74" s="12">
        <v>63</v>
      </c>
      <c r="H74" s="12" t="s">
        <v>409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5" customHeight="1" hidden="1">
      <c r="A75" s="12"/>
      <c r="B75" s="12"/>
      <c r="C75" s="12"/>
      <c r="D75" s="12"/>
      <c r="E75" s="12"/>
      <c r="F75" s="12"/>
      <c r="G75" s="12">
        <v>64</v>
      </c>
      <c r="H75" s="12" t="s">
        <v>438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5" customHeight="1" hidden="1">
      <c r="A76" s="12"/>
      <c r="B76" s="12"/>
      <c r="C76" s="12"/>
      <c r="D76" s="12"/>
      <c r="E76" s="12"/>
      <c r="F76" s="12"/>
      <c r="G76" s="12">
        <v>65</v>
      </c>
      <c r="H76" s="12" t="s">
        <v>430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5" customHeight="1" hidden="1">
      <c r="A77" s="12"/>
      <c r="B77" s="12"/>
      <c r="C77" s="12"/>
      <c r="D77" s="12"/>
      <c r="E77" s="12"/>
      <c r="F77" s="12"/>
      <c r="G77" s="12">
        <v>66</v>
      </c>
      <c r="H77" s="12" t="s">
        <v>407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5" customHeight="1" hidden="1">
      <c r="A78" s="12"/>
      <c r="B78" s="12"/>
      <c r="C78" s="12"/>
      <c r="D78" s="12"/>
      <c r="E78" s="12"/>
      <c r="F78" s="12"/>
      <c r="G78" s="12">
        <v>67</v>
      </c>
      <c r="H78" s="12" t="s">
        <v>439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5" customHeight="1" hidden="1">
      <c r="A79" s="12"/>
      <c r="B79" s="12"/>
      <c r="C79" s="12"/>
      <c r="D79" s="12"/>
      <c r="E79" s="12"/>
      <c r="F79" s="12"/>
      <c r="G79" s="12">
        <v>68</v>
      </c>
      <c r="H79" s="12" t="s">
        <v>458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5" customHeight="1" hidden="1">
      <c r="A80" s="12"/>
      <c r="B80" s="12"/>
      <c r="C80" s="12"/>
      <c r="D80" s="12"/>
      <c r="E80" s="12"/>
      <c r="F80" s="12"/>
      <c r="G80" s="12">
        <v>69</v>
      </c>
      <c r="H80" s="12" t="s">
        <v>357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5" customHeight="1" hidden="1">
      <c r="A81" s="12"/>
      <c r="B81" s="12"/>
      <c r="C81" s="12"/>
      <c r="D81" s="12"/>
      <c r="E81" s="12"/>
      <c r="F81" s="12"/>
      <c r="G81" s="12">
        <v>70</v>
      </c>
      <c r="H81" s="12" t="s">
        <v>434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5" customHeight="1" hidden="1">
      <c r="A82" s="12"/>
      <c r="B82" s="12"/>
      <c r="C82" s="12"/>
      <c r="D82" s="12"/>
      <c r="E82" s="12"/>
      <c r="F82" s="12"/>
      <c r="G82" s="12">
        <v>71</v>
      </c>
      <c r="H82" s="12" t="s">
        <v>418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5" customHeight="1" hidden="1">
      <c r="A83" s="12"/>
      <c r="B83" s="12"/>
      <c r="C83" s="12"/>
      <c r="D83" s="12"/>
      <c r="E83" s="12"/>
      <c r="F83" s="12"/>
      <c r="G83" s="12">
        <v>72</v>
      </c>
      <c r="H83" s="12" t="s">
        <v>363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5" customHeight="1" hidden="1">
      <c r="A84" s="12"/>
      <c r="B84" s="12"/>
      <c r="C84" s="12"/>
      <c r="D84" s="12"/>
      <c r="E84" s="12"/>
      <c r="F84" s="12"/>
      <c r="G84" s="12">
        <v>73</v>
      </c>
      <c r="H84" s="12" t="s">
        <v>386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5" customHeight="1" hidden="1">
      <c r="A85" s="12"/>
      <c r="B85" s="12"/>
      <c r="C85" s="12"/>
      <c r="D85" s="12"/>
      <c r="E85" s="12"/>
      <c r="F85" s="12"/>
      <c r="G85" s="12">
        <v>74</v>
      </c>
      <c r="H85" s="12" t="s">
        <v>379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" customHeight="1" hidden="1">
      <c r="A86" s="12"/>
      <c r="B86" s="12"/>
      <c r="C86" s="12"/>
      <c r="D86" s="12"/>
      <c r="E86" s="12"/>
      <c r="F86" s="12"/>
      <c r="G86" s="12">
        <v>75</v>
      </c>
      <c r="H86" s="12" t="s">
        <v>440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5" customHeight="1" hidden="1">
      <c r="A87" s="12"/>
      <c r="B87" s="12"/>
      <c r="C87" s="12"/>
      <c r="D87" s="12"/>
      <c r="E87" s="12"/>
      <c r="F87" s="12"/>
      <c r="G87" s="12">
        <v>76</v>
      </c>
      <c r="H87" s="12" t="s">
        <v>452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5" customHeight="1" hidden="1">
      <c r="A88" s="12"/>
      <c r="B88" s="12"/>
      <c r="C88" s="12"/>
      <c r="D88" s="12"/>
      <c r="E88" s="12"/>
      <c r="F88" s="12"/>
      <c r="G88" s="12">
        <v>77</v>
      </c>
      <c r="H88" s="12" t="s">
        <v>531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" customHeight="1" hidden="1">
      <c r="A89" s="12"/>
      <c r="B89" s="12"/>
      <c r="C89" s="12"/>
      <c r="D89" s="12"/>
      <c r="E89" s="12"/>
      <c r="F89" s="12"/>
      <c r="G89" s="12">
        <v>78</v>
      </c>
      <c r="H89" s="12" t="s">
        <v>445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" customHeight="1" hidden="1">
      <c r="A90" s="12"/>
      <c r="B90" s="12"/>
      <c r="C90" s="12"/>
      <c r="D90" s="12"/>
      <c r="E90" s="12"/>
      <c r="F90" s="12"/>
      <c r="G90" s="12">
        <v>79</v>
      </c>
      <c r="H90" s="12" t="s">
        <v>367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" customHeight="1" hidden="1">
      <c r="A91" s="12"/>
      <c r="B91" s="12"/>
      <c r="C91" s="12"/>
      <c r="D91" s="12"/>
      <c r="E91" s="12"/>
      <c r="F91" s="12"/>
      <c r="G91" s="12">
        <v>80</v>
      </c>
      <c r="H91" s="12" t="s">
        <v>529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" customHeight="1" hidden="1">
      <c r="A92" s="12"/>
      <c r="B92" s="12"/>
      <c r="C92" s="12"/>
      <c r="D92" s="12"/>
      <c r="E92" s="12"/>
      <c r="F92" s="12"/>
      <c r="G92" s="12">
        <v>81</v>
      </c>
      <c r="H92" s="12" t="s">
        <v>456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5" customHeight="1" hidden="1">
      <c r="A93" s="12"/>
      <c r="B93" s="12"/>
      <c r="C93" s="12"/>
      <c r="D93" s="12"/>
      <c r="E93" s="12"/>
      <c r="F93" s="12"/>
      <c r="G93" s="12">
        <v>82</v>
      </c>
      <c r="H93" s="12" t="s">
        <v>435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5" customHeight="1" hidden="1">
      <c r="A94" s="12"/>
      <c r="B94" s="12"/>
      <c r="C94" s="12"/>
      <c r="D94" s="12"/>
      <c r="E94" s="12"/>
      <c r="F94" s="12"/>
      <c r="G94" s="12">
        <v>83</v>
      </c>
      <c r="H94" s="12" t="s">
        <v>527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5" customHeight="1" hidden="1">
      <c r="A95" s="12"/>
      <c r="B95" s="12"/>
      <c r="C95" s="12"/>
      <c r="D95" s="12"/>
      <c r="E95" s="12"/>
      <c r="F95" s="12"/>
      <c r="G95" s="12">
        <v>84</v>
      </c>
      <c r="H95" s="12" t="s">
        <v>402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5" customHeight="1" hidden="1">
      <c r="A96" s="12"/>
      <c r="B96" s="12"/>
      <c r="C96" s="12"/>
      <c r="D96" s="12"/>
      <c r="E96" s="12"/>
      <c r="F96" s="12"/>
      <c r="G96" s="12">
        <v>85</v>
      </c>
      <c r="H96" s="12" t="s">
        <v>533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" customHeight="1" hidden="1">
      <c r="A97" s="12"/>
      <c r="B97" s="12"/>
      <c r="C97" s="12"/>
      <c r="D97" s="12"/>
      <c r="E97" s="12"/>
      <c r="F97" s="12"/>
      <c r="G97" s="12">
        <v>86</v>
      </c>
      <c r="H97" s="12" t="s">
        <v>417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" customHeight="1" hidden="1">
      <c r="A98" s="12"/>
      <c r="B98" s="12"/>
      <c r="C98" s="12"/>
      <c r="D98" s="12"/>
      <c r="E98" s="12"/>
      <c r="F98" s="12"/>
      <c r="G98" s="12">
        <v>87</v>
      </c>
      <c r="H98" s="12" t="s">
        <v>371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" customHeight="1" hidden="1">
      <c r="A99" s="12"/>
      <c r="B99" s="12"/>
      <c r="C99" s="12"/>
      <c r="D99" s="12"/>
      <c r="E99" s="12"/>
      <c r="F99" s="12"/>
      <c r="G99" s="12">
        <v>88</v>
      </c>
      <c r="H99" s="12" t="s">
        <v>362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" customHeight="1" hidden="1">
      <c r="A100" s="12"/>
      <c r="B100" s="12"/>
      <c r="C100" s="12"/>
      <c r="D100" s="12"/>
      <c r="E100" s="12"/>
      <c r="F100" s="12"/>
      <c r="G100" s="12">
        <v>89</v>
      </c>
      <c r="H100" s="12" t="s">
        <v>381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" customHeight="1" hidden="1">
      <c r="A101" s="12"/>
      <c r="B101" s="12"/>
      <c r="C101" s="12"/>
      <c r="D101" s="12"/>
      <c r="E101" s="12"/>
      <c r="F101" s="12"/>
      <c r="G101" s="12">
        <v>90</v>
      </c>
      <c r="H101" s="12" t="s">
        <v>450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5" customHeight="1" hidden="1">
      <c r="A102" s="12"/>
      <c r="B102" s="12"/>
      <c r="C102" s="12"/>
      <c r="D102" s="12"/>
      <c r="E102" s="12"/>
      <c r="F102" s="12"/>
      <c r="G102" s="12">
        <v>91</v>
      </c>
      <c r="H102" s="12" t="s">
        <v>393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5" customHeight="1" hidden="1">
      <c r="A103" s="12"/>
      <c r="B103" s="12"/>
      <c r="C103" s="12"/>
      <c r="D103" s="12"/>
      <c r="E103" s="12"/>
      <c r="F103" s="12"/>
      <c r="G103" s="12">
        <v>92</v>
      </c>
      <c r="H103" s="12" t="s">
        <v>404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5" customHeight="1" hidden="1">
      <c r="A104" s="12"/>
      <c r="B104" s="12"/>
      <c r="C104" s="12"/>
      <c r="D104" s="12"/>
      <c r="E104" s="12"/>
      <c r="F104" s="12"/>
      <c r="G104" s="12">
        <v>93</v>
      </c>
      <c r="H104" s="12" t="s">
        <v>388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5" customHeight="1" hidden="1">
      <c r="A105" s="12"/>
      <c r="B105" s="12"/>
      <c r="C105" s="12"/>
      <c r="D105" s="12"/>
      <c r="E105" s="12"/>
      <c r="F105" s="12"/>
      <c r="G105" s="12">
        <v>94</v>
      </c>
      <c r="H105" s="12" t="s">
        <v>385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" customHeight="1" hidden="1">
      <c r="A106" s="12"/>
      <c r="B106" s="12"/>
      <c r="C106" s="12"/>
      <c r="D106" s="12"/>
      <c r="E106" s="12"/>
      <c r="F106" s="12"/>
      <c r="G106" s="12">
        <v>95</v>
      </c>
      <c r="H106" s="12" t="s">
        <v>447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5" customHeight="1" hidden="1">
      <c r="A107" s="12"/>
      <c r="B107" s="12"/>
      <c r="C107" s="12"/>
      <c r="D107" s="12"/>
      <c r="E107" s="12"/>
      <c r="F107" s="12"/>
      <c r="G107" s="12">
        <v>96</v>
      </c>
      <c r="H107" s="12" t="s">
        <v>532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" customHeight="1" hidden="1">
      <c r="A108" s="12"/>
      <c r="B108" s="12"/>
      <c r="C108" s="12"/>
      <c r="D108" s="12"/>
      <c r="E108" s="12"/>
      <c r="F108" s="12"/>
      <c r="G108" s="12">
        <v>97</v>
      </c>
      <c r="H108" s="12" t="s">
        <v>422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" customHeight="1" hidden="1">
      <c r="A109" s="12"/>
      <c r="B109" s="12"/>
      <c r="C109" s="12"/>
      <c r="D109" s="12"/>
      <c r="E109" s="12"/>
      <c r="F109" s="12"/>
      <c r="G109" s="12">
        <v>98</v>
      </c>
      <c r="H109" s="12" t="s">
        <v>410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5" customHeight="1" hidden="1">
      <c r="A110" s="12"/>
      <c r="B110" s="12"/>
      <c r="C110" s="12"/>
      <c r="D110" s="12"/>
      <c r="E110" s="12"/>
      <c r="F110" s="12"/>
      <c r="G110" s="12">
        <v>99</v>
      </c>
      <c r="H110" s="12" t="s">
        <v>455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5" customHeight="1" hidden="1">
      <c r="A111" s="12"/>
      <c r="B111" s="12"/>
      <c r="C111" s="12"/>
      <c r="D111" s="12"/>
      <c r="E111" s="12"/>
      <c r="F111" s="12"/>
      <c r="G111" s="12">
        <v>100</v>
      </c>
      <c r="H111" s="12" t="s">
        <v>525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5" customHeight="1" hidden="1">
      <c r="A112" s="12"/>
      <c r="B112" s="12"/>
      <c r="C112" s="12"/>
      <c r="D112" s="12"/>
      <c r="E112" s="12"/>
      <c r="F112" s="12"/>
      <c r="G112" s="12">
        <v>101</v>
      </c>
      <c r="H112" s="12" t="s">
        <v>360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5" customHeight="1" hidden="1">
      <c r="A113" s="12"/>
      <c r="B113" s="12"/>
      <c r="C113" s="12"/>
      <c r="D113" s="12"/>
      <c r="E113" s="12"/>
      <c r="F113" s="12"/>
      <c r="G113" s="12">
        <v>102</v>
      </c>
      <c r="H113" s="12" t="s">
        <v>465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5" customHeight="1" hidden="1">
      <c r="A114" s="12"/>
      <c r="B114" s="12"/>
      <c r="C114" s="12"/>
      <c r="D114" s="12"/>
      <c r="E114" s="12"/>
      <c r="F114" s="12"/>
      <c r="G114" s="12">
        <v>103</v>
      </c>
      <c r="H114" s="12" t="s">
        <v>408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5" customHeight="1" hidden="1">
      <c r="A115" s="12"/>
      <c r="B115" s="12"/>
      <c r="C115" s="12"/>
      <c r="D115" s="12"/>
      <c r="E115" s="12"/>
      <c r="F115" s="12"/>
      <c r="G115" s="12">
        <v>104</v>
      </c>
      <c r="H115" s="12" t="s">
        <v>528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5" customHeight="1" hidden="1">
      <c r="A116" s="12"/>
      <c r="B116" s="12"/>
      <c r="C116" s="12"/>
      <c r="D116" s="12"/>
      <c r="E116" s="12"/>
      <c r="F116" s="12"/>
      <c r="G116" s="12">
        <v>105</v>
      </c>
      <c r="H116" s="12" t="s">
        <v>443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5" customHeight="1" hidden="1">
      <c r="A117" s="12"/>
      <c r="B117" s="12"/>
      <c r="C117" s="12"/>
      <c r="D117" s="12"/>
      <c r="E117" s="12"/>
      <c r="F117" s="12"/>
      <c r="G117" s="12">
        <v>106</v>
      </c>
      <c r="H117" s="12" t="s">
        <v>375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5" customHeight="1" hidden="1">
      <c r="A118" s="12"/>
      <c r="B118" s="12"/>
      <c r="C118" s="12"/>
      <c r="D118" s="12"/>
      <c r="E118" s="12"/>
      <c r="F118" s="12"/>
      <c r="G118" s="12">
        <v>107</v>
      </c>
      <c r="H118" s="12" t="s">
        <v>366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5" customHeight="1" hidden="1">
      <c r="A119" s="12"/>
      <c r="B119" s="12"/>
      <c r="C119" s="12"/>
      <c r="D119" s="12"/>
      <c r="E119" s="12"/>
      <c r="F119" s="12"/>
      <c r="G119" s="12">
        <v>108</v>
      </c>
      <c r="H119" s="12" t="s">
        <v>392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5" customHeight="1" hidden="1">
      <c r="A120" s="12"/>
      <c r="B120" s="12"/>
      <c r="C120" s="12"/>
      <c r="D120" s="12"/>
      <c r="E120" s="12"/>
      <c r="F120" s="12"/>
      <c r="G120" s="12">
        <v>109</v>
      </c>
      <c r="H120" s="12" t="s">
        <v>457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5" customHeight="1" hidden="1">
      <c r="A121" s="12"/>
      <c r="B121" s="12"/>
      <c r="C121" s="12"/>
      <c r="D121" s="12"/>
      <c r="E121" s="12"/>
      <c r="F121" s="12"/>
      <c r="G121" s="12">
        <v>110</v>
      </c>
      <c r="H121" s="12" t="s">
        <v>411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5" customHeight="1" hidden="1">
      <c r="A122" s="12"/>
      <c r="B122" s="12"/>
      <c r="C122" s="12"/>
      <c r="D122" s="12"/>
      <c r="E122" s="12"/>
      <c r="F122" s="12"/>
      <c r="G122" s="12">
        <v>111</v>
      </c>
      <c r="H122" s="12" t="s">
        <v>378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5" customHeight="1" hidden="1">
      <c r="A123" s="12"/>
      <c r="B123" s="12"/>
      <c r="C123" s="12"/>
      <c r="D123" s="12"/>
      <c r="E123" s="12"/>
      <c r="F123" s="12"/>
      <c r="G123" s="12">
        <v>112</v>
      </c>
      <c r="H123" s="12" t="s">
        <v>441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5" customHeight="1" hidden="1">
      <c r="A124" s="12"/>
      <c r="B124" s="12"/>
      <c r="C124" s="12"/>
      <c r="D124" s="12"/>
      <c r="E124" s="12"/>
      <c r="F124" s="12"/>
      <c r="G124" s="12">
        <v>113</v>
      </c>
      <c r="H124" s="12" t="s">
        <v>364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5" customHeight="1" hidden="1">
      <c r="A125" s="12"/>
      <c r="B125" s="12"/>
      <c r="C125" s="12"/>
      <c r="D125" s="12"/>
      <c r="E125" s="12"/>
      <c r="F125" s="12"/>
      <c r="G125" s="12">
        <v>114</v>
      </c>
      <c r="H125" s="12" t="s">
        <v>425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5" customHeight="1" hidden="1">
      <c r="A126" s="12"/>
      <c r="B126" s="12"/>
      <c r="C126" s="12"/>
      <c r="D126" s="12"/>
      <c r="E126" s="12"/>
      <c r="F126" s="12"/>
      <c r="G126" s="12">
        <v>115</v>
      </c>
      <c r="H126" s="12" t="s">
        <v>421</v>
      </c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5" customHeight="1" hidden="1">
      <c r="A127" s="12"/>
      <c r="B127" s="12"/>
      <c r="C127" s="12"/>
      <c r="D127" s="12"/>
      <c r="E127" s="12"/>
      <c r="F127" s="12"/>
      <c r="G127" s="12">
        <v>116</v>
      </c>
      <c r="H127" s="12" t="s">
        <v>433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5" customHeight="1" hidden="1">
      <c r="A128" s="12"/>
      <c r="B128" s="12"/>
      <c r="C128" s="12"/>
      <c r="D128" s="12"/>
      <c r="E128" s="12"/>
      <c r="F128" s="12"/>
      <c r="G128" s="12">
        <v>117</v>
      </c>
      <c r="H128" s="12" t="s">
        <v>414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5" customHeight="1" hidden="1">
      <c r="A129" s="12"/>
      <c r="B129" s="12"/>
      <c r="C129" s="12"/>
      <c r="D129" s="12"/>
      <c r="E129" s="12"/>
      <c r="F129" s="12"/>
      <c r="G129" s="12">
        <v>118</v>
      </c>
      <c r="H129" s="12" t="s">
        <v>391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5" customHeight="1" hidden="1">
      <c r="A130" s="12"/>
      <c r="B130" s="12"/>
      <c r="C130" s="12"/>
      <c r="D130" s="12"/>
      <c r="E130" s="12"/>
      <c r="F130" s="12"/>
      <c r="G130" s="12">
        <v>119</v>
      </c>
      <c r="H130" s="12" t="s">
        <v>406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5" customHeight="1" hidden="1">
      <c r="A131" s="12"/>
      <c r="B131" s="12"/>
      <c r="C131" s="12"/>
      <c r="D131" s="12"/>
      <c r="E131" s="12"/>
      <c r="F131" s="12"/>
      <c r="G131" s="12">
        <v>120</v>
      </c>
      <c r="H131" s="12" t="s">
        <v>550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5" customHeight="1" hidden="1">
      <c r="A132" s="12"/>
      <c r="B132" s="12"/>
      <c r="C132" s="12"/>
      <c r="D132" s="12"/>
      <c r="E132" s="12"/>
      <c r="F132" s="12"/>
      <c r="G132" s="12">
        <v>121</v>
      </c>
      <c r="H132" s="12" t="s">
        <v>530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5" customHeight="1" hidden="1">
      <c r="A133" s="12"/>
      <c r="B133" s="12"/>
      <c r="C133" s="12"/>
      <c r="D133" s="12"/>
      <c r="E133" s="12"/>
      <c r="F133" s="12"/>
      <c r="G133" s="12">
        <v>122</v>
      </c>
      <c r="H133" s="12" t="s">
        <v>460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5" customHeight="1" hidden="1">
      <c r="A134" s="12"/>
      <c r="B134" s="12"/>
      <c r="C134" s="12"/>
      <c r="D134" s="12"/>
      <c r="E134" s="12"/>
      <c r="F134" s="12"/>
      <c r="G134" s="12">
        <v>123</v>
      </c>
      <c r="H134" s="12" t="s">
        <v>396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5" customHeight="1" hidden="1">
      <c r="A135" s="12"/>
      <c r="B135" s="12"/>
      <c r="C135" s="12"/>
      <c r="D135" s="12"/>
      <c r="E135" s="12"/>
      <c r="F135" s="12"/>
      <c r="G135" s="12">
        <v>124</v>
      </c>
      <c r="H135" s="12" t="s">
        <v>428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5" customHeight="1" hidden="1">
      <c r="A136" s="12"/>
      <c r="B136" s="12"/>
      <c r="C136" s="12"/>
      <c r="D136" s="12"/>
      <c r="E136" s="12"/>
      <c r="F136" s="12"/>
      <c r="G136" s="12">
        <v>125</v>
      </c>
      <c r="H136" s="12" t="s">
        <v>390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5" customHeight="1" hidden="1">
      <c r="A137" s="12"/>
      <c r="B137" s="12"/>
      <c r="C137" s="12"/>
      <c r="D137" s="12"/>
      <c r="E137" s="12"/>
      <c r="F137" s="12"/>
      <c r="G137" s="12">
        <v>126</v>
      </c>
      <c r="H137" s="12" t="s">
        <v>462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5" customHeight="1" hidden="1">
      <c r="A138" s="12"/>
      <c r="B138" s="12"/>
      <c r="C138" s="12"/>
      <c r="D138" s="12"/>
      <c r="E138" s="12"/>
      <c r="F138" s="12"/>
      <c r="G138" s="12">
        <v>127</v>
      </c>
      <c r="H138" s="12" t="s">
        <v>426</v>
      </c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5" customHeight="1" hidden="1">
      <c r="A139" s="12"/>
      <c r="B139" s="12"/>
      <c r="C139" s="12"/>
      <c r="D139" s="12"/>
      <c r="E139" s="12"/>
      <c r="F139" s="12"/>
      <c r="G139" s="12">
        <v>128</v>
      </c>
      <c r="H139" s="12" t="s">
        <v>361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5" customHeight="1" hidden="1">
      <c r="A140" s="12"/>
      <c r="B140" s="12"/>
      <c r="C140" s="12"/>
      <c r="D140" s="12"/>
      <c r="E140" s="12"/>
      <c r="F140" s="12"/>
      <c r="G140" s="12">
        <v>129</v>
      </c>
      <c r="H140" s="12" t="s">
        <v>369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5" customHeight="1" hidden="1">
      <c r="A141" s="12"/>
      <c r="B141" s="12"/>
      <c r="C141" s="12"/>
      <c r="D141" s="12"/>
      <c r="E141" s="12"/>
      <c r="F141" s="12"/>
      <c r="G141" s="12">
        <v>130</v>
      </c>
      <c r="H141" s="12" t="s">
        <v>580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5" customHeight="1" hidden="1">
      <c r="A142" s="12"/>
      <c r="B142" s="12"/>
      <c r="C142" s="12"/>
      <c r="D142" s="12"/>
      <c r="E142" s="12"/>
      <c r="F142" s="12"/>
      <c r="G142" s="12">
        <v>131</v>
      </c>
      <c r="H142" s="12" t="s">
        <v>356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" customHeight="1" hidden="1">
      <c r="A143" s="12"/>
      <c r="B143" s="12"/>
      <c r="C143" s="12"/>
      <c r="D143" s="12"/>
      <c r="E143" s="12"/>
      <c r="F143" s="12"/>
      <c r="G143" s="12">
        <v>132</v>
      </c>
      <c r="H143" s="12" t="s">
        <v>368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5" customHeight="1">
      <c r="A144" s="12"/>
      <c r="B144" s="12"/>
      <c r="C144" s="12"/>
      <c r="D144" s="12"/>
      <c r="E144" s="12"/>
      <c r="F144" s="12"/>
      <c r="G144" s="12">
        <v>133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5" customHeight="1">
      <c r="A145" s="12"/>
      <c r="B145" s="12"/>
      <c r="C145" s="12"/>
      <c r="D145" s="12"/>
      <c r="E145" s="12"/>
      <c r="F145" s="12"/>
      <c r="G145" s="12">
        <v>134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5" customHeight="1">
      <c r="A146" s="12"/>
      <c r="B146" s="12"/>
      <c r="C146" s="12"/>
      <c r="D146" s="12"/>
      <c r="E146" s="12"/>
      <c r="F146" s="12"/>
      <c r="G146" s="12">
        <v>135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5" customHeight="1">
      <c r="A147" s="12"/>
      <c r="B147" s="12"/>
      <c r="C147" s="12"/>
      <c r="D147" s="12"/>
      <c r="E147" s="12"/>
      <c r="F147" s="12"/>
      <c r="G147" s="12">
        <v>136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5" customHeight="1">
      <c r="A148" s="12"/>
      <c r="B148" s="12"/>
      <c r="C148" s="12"/>
      <c r="D148" s="12"/>
      <c r="E148" s="12"/>
      <c r="F148" s="12"/>
      <c r="G148" s="12">
        <v>137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5" customHeight="1">
      <c r="A149" s="12"/>
      <c r="B149" s="12"/>
      <c r="C149" s="12"/>
      <c r="D149" s="12"/>
      <c r="E149" s="12"/>
      <c r="F149" s="12"/>
      <c r="G149" s="12">
        <v>138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5" customHeight="1">
      <c r="A150" s="12"/>
      <c r="B150" s="12"/>
      <c r="C150" s="12"/>
      <c r="D150" s="12"/>
      <c r="E150" s="12"/>
      <c r="F150" s="12"/>
      <c r="G150" s="12">
        <v>139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5" customHeight="1">
      <c r="A151" s="12"/>
      <c r="B151" s="12"/>
      <c r="C151" s="12"/>
      <c r="D151" s="12"/>
      <c r="E151" s="12"/>
      <c r="F151" s="12"/>
      <c r="G151" s="12">
        <v>140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5" customHeight="1">
      <c r="A152" s="12"/>
      <c r="B152" s="12"/>
      <c r="C152" s="12"/>
      <c r="D152" s="12"/>
      <c r="E152" s="12"/>
      <c r="F152" s="12"/>
      <c r="G152" s="12">
        <v>141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5" customHeight="1">
      <c r="A153" s="12"/>
      <c r="B153" s="12"/>
      <c r="C153" s="12"/>
      <c r="D153" s="12"/>
      <c r="E153" s="12"/>
      <c r="F153" s="12"/>
      <c r="G153" s="12">
        <v>142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5" customHeight="1">
      <c r="A154" s="12"/>
      <c r="B154" s="12"/>
      <c r="C154" s="12"/>
      <c r="D154" s="12"/>
      <c r="E154" s="12"/>
      <c r="F154" s="12"/>
      <c r="G154" s="12">
        <v>143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5" customHeight="1">
      <c r="A155" s="12"/>
      <c r="B155" s="12"/>
      <c r="C155" s="12"/>
      <c r="D155" s="12"/>
      <c r="E155" s="12"/>
      <c r="F155" s="12"/>
      <c r="G155" s="12">
        <v>144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5" customHeight="1">
      <c r="A156" s="12"/>
      <c r="B156" s="12"/>
      <c r="C156" s="12"/>
      <c r="D156" s="12"/>
      <c r="E156" s="12"/>
      <c r="F156" s="12"/>
      <c r="G156" s="12">
        <v>145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5" customHeight="1">
      <c r="A157" s="12"/>
      <c r="B157" s="12"/>
      <c r="C157" s="12"/>
      <c r="D157" s="12"/>
      <c r="E157" s="12"/>
      <c r="F157" s="12"/>
      <c r="G157" s="12">
        <v>146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5" customHeight="1">
      <c r="A158" s="12"/>
      <c r="B158" s="12"/>
      <c r="C158" s="12"/>
      <c r="D158" s="12"/>
      <c r="E158" s="12"/>
      <c r="F158" s="12"/>
      <c r="G158" s="12">
        <v>147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5" customHeight="1">
      <c r="A159" s="12"/>
      <c r="B159" s="12"/>
      <c r="C159" s="12"/>
      <c r="D159" s="12"/>
      <c r="E159" s="12"/>
      <c r="F159" s="12"/>
      <c r="G159" s="12">
        <v>148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5" customHeight="1">
      <c r="A160" s="12"/>
      <c r="B160" s="12"/>
      <c r="C160" s="12"/>
      <c r="D160" s="12"/>
      <c r="E160" s="12"/>
      <c r="F160" s="12"/>
      <c r="G160" s="12">
        <v>149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5" customHeight="1">
      <c r="A161" s="12"/>
      <c r="B161" s="12"/>
      <c r="C161" s="12"/>
      <c r="D161" s="12"/>
      <c r="E161" s="12"/>
      <c r="F161" s="12"/>
      <c r="G161" s="12">
        <v>150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5" customHeight="1">
      <c r="A162" s="12"/>
      <c r="B162" s="12"/>
      <c r="C162" s="12"/>
      <c r="D162" s="12"/>
      <c r="E162" s="12"/>
      <c r="F162" s="12"/>
      <c r="G162" s="12">
        <v>151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5" customHeight="1">
      <c r="A163" s="12"/>
      <c r="B163" s="12"/>
      <c r="C163" s="12"/>
      <c r="D163" s="12"/>
      <c r="E163" s="12"/>
      <c r="F163" s="12"/>
      <c r="G163" s="12">
        <v>152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5" customHeight="1">
      <c r="A164" s="12"/>
      <c r="B164" s="12"/>
      <c r="C164" s="12"/>
      <c r="D164" s="12"/>
      <c r="E164" s="12"/>
      <c r="F164" s="12"/>
      <c r="G164" s="12">
        <v>153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5" customHeight="1">
      <c r="A165" s="12"/>
      <c r="B165" s="12"/>
      <c r="C165" s="12"/>
      <c r="D165" s="12"/>
      <c r="E165" s="12"/>
      <c r="F165" s="12"/>
      <c r="G165" s="12">
        <v>154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5" customHeight="1">
      <c r="A166" s="12"/>
      <c r="B166" s="12"/>
      <c r="C166" s="12"/>
      <c r="D166" s="12"/>
      <c r="E166" s="12"/>
      <c r="F166" s="12"/>
      <c r="G166" s="12">
        <v>155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5" customHeight="1">
      <c r="A167" s="12"/>
      <c r="B167" s="12"/>
      <c r="C167" s="12"/>
      <c r="D167" s="12"/>
      <c r="E167" s="12"/>
      <c r="F167" s="12"/>
      <c r="G167" s="12">
        <v>156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5" customHeight="1">
      <c r="A168" s="12"/>
      <c r="B168" s="12"/>
      <c r="C168" s="12"/>
      <c r="D168" s="12"/>
      <c r="E168" s="12"/>
      <c r="F168" s="12"/>
      <c r="G168" s="12">
        <v>157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5" customHeight="1">
      <c r="A169" s="12"/>
      <c r="B169" s="12"/>
      <c r="C169" s="12"/>
      <c r="D169" s="12"/>
      <c r="E169" s="12"/>
      <c r="F169" s="12"/>
      <c r="G169" s="12">
        <v>158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5" customHeight="1">
      <c r="A170" s="12"/>
      <c r="B170" s="12"/>
      <c r="C170" s="12"/>
      <c r="D170" s="12"/>
      <c r="E170" s="12"/>
      <c r="F170" s="12"/>
      <c r="G170" s="12">
        <v>159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5" customHeight="1">
      <c r="A171" s="12"/>
      <c r="B171" s="12"/>
      <c r="C171" s="12"/>
      <c r="D171" s="12"/>
      <c r="E171" s="12"/>
      <c r="F171" s="12"/>
      <c r="G171" s="12">
        <v>160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5" customHeight="1">
      <c r="A172" s="12"/>
      <c r="B172" s="12"/>
      <c r="C172" s="12"/>
      <c r="D172" s="12"/>
      <c r="E172" s="12"/>
      <c r="F172" s="12"/>
      <c r="G172" s="12">
        <v>161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5" customHeight="1">
      <c r="A173" s="12"/>
      <c r="B173" s="12"/>
      <c r="C173" s="12"/>
      <c r="D173" s="12"/>
      <c r="E173" s="12"/>
      <c r="F173" s="12"/>
      <c r="G173" s="12">
        <v>162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5" customHeight="1">
      <c r="A174" s="12"/>
      <c r="B174" s="12"/>
      <c r="C174" s="12"/>
      <c r="D174" s="12"/>
      <c r="E174" s="12"/>
      <c r="F174" s="12"/>
      <c r="G174" s="12">
        <v>163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5" customHeight="1">
      <c r="A175" s="12"/>
      <c r="B175" s="12"/>
      <c r="C175" s="12"/>
      <c r="D175" s="12"/>
      <c r="E175" s="12"/>
      <c r="F175" s="12"/>
      <c r="G175" s="12">
        <v>164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5" customHeight="1">
      <c r="A176" s="12"/>
      <c r="B176" s="12"/>
      <c r="C176" s="12"/>
      <c r="D176" s="12"/>
      <c r="E176" s="12"/>
      <c r="F176" s="12"/>
      <c r="G176" s="12">
        <v>165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5" customHeight="1">
      <c r="A177" s="12"/>
      <c r="B177" s="12"/>
      <c r="C177" s="12"/>
      <c r="D177" s="12"/>
      <c r="E177" s="12"/>
      <c r="F177" s="12"/>
      <c r="G177" s="12">
        <v>166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5" customHeight="1">
      <c r="A178" s="12"/>
      <c r="B178" s="12"/>
      <c r="C178" s="12"/>
      <c r="D178" s="12"/>
      <c r="E178" s="12"/>
      <c r="F178" s="12"/>
      <c r="G178" s="12">
        <v>167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5" customHeight="1">
      <c r="A179" s="12"/>
      <c r="B179" s="12"/>
      <c r="C179" s="12"/>
      <c r="D179" s="12"/>
      <c r="E179" s="12"/>
      <c r="F179" s="12"/>
      <c r="G179" s="12">
        <v>168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5" customHeight="1">
      <c r="A180" s="12"/>
      <c r="B180" s="12"/>
      <c r="C180" s="12"/>
      <c r="D180" s="12"/>
      <c r="E180" s="12"/>
      <c r="F180" s="12"/>
      <c r="G180" s="12">
        <v>169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5" customHeight="1">
      <c r="A181" s="12"/>
      <c r="B181" s="12"/>
      <c r="C181" s="12"/>
      <c r="D181" s="12"/>
      <c r="E181" s="12"/>
      <c r="F181" s="12"/>
      <c r="G181" s="12">
        <v>170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5" customHeight="1">
      <c r="A182" s="12"/>
      <c r="B182" s="12"/>
      <c r="C182" s="12"/>
      <c r="D182" s="12"/>
      <c r="E182" s="12"/>
      <c r="F182" s="12"/>
      <c r="G182" s="12">
        <v>171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5" customHeight="1">
      <c r="A183" s="12"/>
      <c r="B183" s="12"/>
      <c r="C183" s="12"/>
      <c r="D183" s="12"/>
      <c r="E183" s="12"/>
      <c r="F183" s="12"/>
      <c r="G183" s="12">
        <v>172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5" customHeight="1">
      <c r="A184" s="12"/>
      <c r="B184" s="12"/>
      <c r="C184" s="12"/>
      <c r="D184" s="12"/>
      <c r="E184" s="12"/>
      <c r="F184" s="12"/>
      <c r="G184" s="12">
        <v>173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5" customHeight="1">
      <c r="A185" s="12"/>
      <c r="B185" s="12"/>
      <c r="C185" s="12"/>
      <c r="D185" s="12"/>
      <c r="E185" s="12"/>
      <c r="F185" s="12"/>
      <c r="G185" s="12">
        <v>174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5" customHeight="1">
      <c r="A186" s="12"/>
      <c r="B186" s="12"/>
      <c r="C186" s="12"/>
      <c r="D186" s="12"/>
      <c r="E186" s="12"/>
      <c r="F186" s="12"/>
      <c r="G186" s="12">
        <v>175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5" customHeight="1">
      <c r="A187" s="12"/>
      <c r="B187" s="12"/>
      <c r="C187" s="12"/>
      <c r="D187" s="12"/>
      <c r="E187" s="12"/>
      <c r="F187" s="12"/>
      <c r="G187" s="12">
        <v>176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5" customHeight="1">
      <c r="A188" s="12"/>
      <c r="B188" s="12"/>
      <c r="C188" s="12"/>
      <c r="D188" s="12"/>
      <c r="E188" s="12"/>
      <c r="F188" s="12"/>
      <c r="G188" s="12">
        <v>177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5" customHeight="1">
      <c r="A189" s="12"/>
      <c r="B189" s="12"/>
      <c r="C189" s="12"/>
      <c r="D189" s="12"/>
      <c r="E189" s="12"/>
      <c r="F189" s="12"/>
      <c r="G189" s="12">
        <v>178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5" customHeight="1">
      <c r="A190" s="12"/>
      <c r="B190" s="12"/>
      <c r="C190" s="12"/>
      <c r="D190" s="12"/>
      <c r="E190" s="12"/>
      <c r="F190" s="12"/>
      <c r="G190" s="12">
        <v>179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5" customHeight="1">
      <c r="A191" s="12"/>
      <c r="B191" s="12"/>
      <c r="C191" s="32"/>
      <c r="D191" s="12"/>
      <c r="E191" s="12"/>
      <c r="F191" s="12"/>
      <c r="G191" s="12">
        <v>180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5" customHeight="1">
      <c r="A196" s="12"/>
      <c r="B196" s="12"/>
      <c r="C196" s="12"/>
      <c r="D196" s="12"/>
      <c r="E196" s="12"/>
      <c r="F196" s="12"/>
      <c r="G196" s="12">
        <v>181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5" customHeight="1">
      <c r="A197" s="12"/>
      <c r="B197" s="12"/>
      <c r="C197" s="12"/>
      <c r="D197" s="12"/>
      <c r="E197" s="12"/>
      <c r="F197" s="12"/>
      <c r="G197" s="12">
        <v>182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5" customHeight="1">
      <c r="A198" s="12"/>
      <c r="B198" s="12"/>
      <c r="C198" s="12"/>
      <c r="D198" s="12"/>
      <c r="E198" s="12"/>
      <c r="F198" s="12"/>
      <c r="G198" s="12">
        <v>183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5" customHeight="1">
      <c r="A199" s="12"/>
      <c r="B199" s="12"/>
      <c r="C199" s="12"/>
      <c r="D199" s="12"/>
      <c r="E199" s="12"/>
      <c r="F199" s="12"/>
      <c r="G199" s="12">
        <v>184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5" customHeight="1">
      <c r="A200" s="12"/>
      <c r="B200" s="12"/>
      <c r="C200" s="12"/>
      <c r="D200" s="12"/>
      <c r="E200" s="12"/>
      <c r="F200" s="12"/>
      <c r="G200" s="12">
        <v>185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5" customHeight="1">
      <c r="A201" s="12"/>
      <c r="B201" s="12"/>
      <c r="C201" s="12"/>
      <c r="D201" s="12"/>
      <c r="E201" s="12"/>
      <c r="F201" s="12"/>
      <c r="G201" s="12">
        <v>186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5" customHeight="1">
      <c r="A202" s="12"/>
      <c r="B202" s="12"/>
      <c r="C202" s="12"/>
      <c r="D202" s="12"/>
      <c r="E202" s="12"/>
      <c r="F202" s="12"/>
      <c r="G202" s="12">
        <v>187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5" customHeight="1">
      <c r="A203" s="12"/>
      <c r="B203" s="12"/>
      <c r="C203" s="12"/>
      <c r="D203" s="12"/>
      <c r="E203" s="12"/>
      <c r="F203" s="12"/>
      <c r="G203" s="12">
        <v>188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5" customHeight="1">
      <c r="A204" s="12"/>
      <c r="B204" s="12"/>
      <c r="C204" s="12"/>
      <c r="D204" s="12"/>
      <c r="E204" s="12"/>
      <c r="F204" s="12"/>
      <c r="G204" s="12">
        <v>189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5" customHeight="1">
      <c r="A205" s="12"/>
      <c r="B205" s="12"/>
      <c r="C205" s="12"/>
      <c r="D205" s="12"/>
      <c r="E205" s="12"/>
      <c r="F205" s="12"/>
      <c r="G205" s="12">
        <v>190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5" customHeight="1">
      <c r="A206" s="12"/>
      <c r="B206" s="12"/>
      <c r="C206" s="12"/>
      <c r="D206" s="12"/>
      <c r="E206" s="12"/>
      <c r="F206" s="12"/>
      <c r="G206" s="12">
        <v>191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5" customHeight="1">
      <c r="A207" s="12"/>
      <c r="B207" s="12"/>
      <c r="C207" s="12"/>
      <c r="D207" s="12"/>
      <c r="E207" s="12"/>
      <c r="F207" s="12"/>
      <c r="G207" s="12">
        <v>192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5" customHeight="1">
      <c r="A208" s="12"/>
      <c r="B208" s="12"/>
      <c r="C208" s="12"/>
      <c r="D208" s="12"/>
      <c r="E208" s="12"/>
      <c r="F208" s="12"/>
      <c r="G208" s="12">
        <v>193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5" customHeight="1">
      <c r="A209" s="12"/>
      <c r="B209" s="12"/>
      <c r="C209" s="12"/>
      <c r="D209" s="12"/>
      <c r="E209" s="12"/>
      <c r="F209" s="12"/>
      <c r="G209" s="12">
        <v>194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5" customHeight="1">
      <c r="A210" s="12"/>
      <c r="B210" s="12"/>
      <c r="C210" s="12"/>
      <c r="D210" s="12"/>
      <c r="E210" s="12"/>
      <c r="F210" s="12"/>
      <c r="G210" s="12">
        <v>195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5" customHeight="1">
      <c r="A211" s="12"/>
      <c r="B211" s="12"/>
      <c r="C211" s="12"/>
      <c r="D211" s="12"/>
      <c r="E211" s="12"/>
      <c r="F211" s="12"/>
      <c r="G211" s="12">
        <v>196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5" customHeight="1">
      <c r="A212" s="12"/>
      <c r="B212" s="12"/>
      <c r="C212" s="12"/>
      <c r="D212" s="12"/>
      <c r="E212" s="12"/>
      <c r="F212" s="12"/>
      <c r="G212" s="12">
        <v>197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5" customHeight="1">
      <c r="A213" s="12"/>
      <c r="B213" s="12"/>
      <c r="C213" s="12"/>
      <c r="D213" s="12"/>
      <c r="E213" s="12"/>
      <c r="F213" s="12"/>
      <c r="G213" s="12">
        <v>198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5" customHeight="1">
      <c r="A214" s="12"/>
      <c r="B214" s="12"/>
      <c r="C214" s="12"/>
      <c r="D214" s="12"/>
      <c r="E214" s="12"/>
      <c r="F214" s="12"/>
      <c r="G214" s="12">
        <v>199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5" customHeight="1">
      <c r="A215" s="12"/>
      <c r="B215" s="12"/>
      <c r="C215" s="12"/>
      <c r="D215" s="12"/>
      <c r="E215" s="12"/>
      <c r="F215" s="12"/>
      <c r="G215" s="12">
        <v>200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5" customHeight="1">
      <c r="A216" s="12"/>
      <c r="B216" s="12"/>
      <c r="C216" s="12"/>
      <c r="D216" s="12"/>
      <c r="E216" s="12"/>
      <c r="F216" s="12"/>
      <c r="G216" s="12">
        <v>201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5" customHeight="1">
      <c r="A217" s="12"/>
      <c r="B217" s="12"/>
      <c r="C217" s="12"/>
      <c r="D217" s="12"/>
      <c r="E217" s="12"/>
      <c r="F217" s="12"/>
      <c r="G217" s="12">
        <v>202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5" customHeight="1">
      <c r="A218" s="12"/>
      <c r="B218" s="12"/>
      <c r="C218" s="12"/>
      <c r="D218" s="12"/>
      <c r="E218" s="12"/>
      <c r="F218" s="12"/>
      <c r="G218" s="12">
        <v>203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5" customHeight="1">
      <c r="A219" s="12"/>
      <c r="B219" s="12"/>
      <c r="C219" s="12"/>
      <c r="D219" s="12"/>
      <c r="E219" s="12"/>
      <c r="F219" s="12"/>
      <c r="G219" s="12">
        <v>204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5" customHeight="1">
      <c r="A220" s="12"/>
      <c r="B220" s="12"/>
      <c r="C220" s="12"/>
      <c r="D220" s="12"/>
      <c r="E220" s="12"/>
      <c r="F220" s="12"/>
      <c r="G220" s="12">
        <v>205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5" customHeight="1">
      <c r="A221" s="12"/>
      <c r="B221" s="12"/>
      <c r="C221" s="12"/>
      <c r="D221" s="12"/>
      <c r="E221" s="12"/>
      <c r="F221" s="12"/>
      <c r="G221" s="12">
        <v>206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5" customHeight="1">
      <c r="A222" s="12"/>
      <c r="B222" s="12"/>
      <c r="C222" s="12"/>
      <c r="D222" s="12"/>
      <c r="E222" s="12"/>
      <c r="F222" s="12"/>
      <c r="G222" s="12">
        <v>207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5" customHeight="1">
      <c r="A223" s="12"/>
      <c r="B223" s="12"/>
      <c r="C223" s="12"/>
      <c r="D223" s="12"/>
      <c r="E223" s="12"/>
      <c r="F223" s="12"/>
      <c r="G223" s="12">
        <v>208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5" customHeight="1">
      <c r="A224" s="12"/>
      <c r="B224" s="12"/>
      <c r="C224" s="12"/>
      <c r="D224" s="12"/>
      <c r="E224" s="12"/>
      <c r="F224" s="12"/>
      <c r="G224" s="12">
        <v>209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</sheetData>
  <sheetProtection/>
  <mergeCells count="5">
    <mergeCell ref="H3:I4"/>
    <mergeCell ref="H6:I7"/>
    <mergeCell ref="N3:O4"/>
    <mergeCell ref="N6:O7"/>
    <mergeCell ref="H9:I10"/>
  </mergeCells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M161"/>
  <sheetViews>
    <sheetView zoomScalePageLayoutView="0" workbookViewId="0" topLeftCell="A42">
      <selection activeCell="A63" sqref="A63"/>
    </sheetView>
  </sheetViews>
  <sheetFormatPr defaultColWidth="11.421875" defaultRowHeight="15"/>
  <cols>
    <col min="1" max="1" width="21.57421875" style="0" bestFit="1" customWidth="1"/>
    <col min="2" max="2" width="21.57421875" style="0" customWidth="1"/>
    <col min="3" max="3" width="9.421875" style="0" customWidth="1"/>
    <col min="4" max="9" width="9.7109375" style="0" customWidth="1"/>
  </cols>
  <sheetData>
    <row r="1" ht="15">
      <c r="A1" s="7" t="s">
        <v>579</v>
      </c>
    </row>
    <row r="2" spans="1:12" ht="15">
      <c r="A2" s="50" t="s">
        <v>573</v>
      </c>
      <c r="B2" s="50" t="s">
        <v>574</v>
      </c>
      <c r="C2" s="50" t="s">
        <v>297</v>
      </c>
      <c r="D2">
        <v>118</v>
      </c>
      <c r="E2">
        <v>134</v>
      </c>
      <c r="F2">
        <v>128</v>
      </c>
      <c r="G2">
        <v>149</v>
      </c>
      <c r="H2">
        <v>104</v>
      </c>
      <c r="I2">
        <v>143</v>
      </c>
      <c r="K2" s="50"/>
      <c r="L2" s="50" t="s">
        <v>53</v>
      </c>
    </row>
    <row r="3" spans="1:12" ht="15">
      <c r="A3" s="50" t="s">
        <v>575</v>
      </c>
      <c r="B3" s="50" t="s">
        <v>29</v>
      </c>
      <c r="C3" s="50" t="s">
        <v>332</v>
      </c>
      <c r="D3">
        <v>190</v>
      </c>
      <c r="E3">
        <v>136</v>
      </c>
      <c r="F3">
        <v>193</v>
      </c>
      <c r="G3">
        <v>124</v>
      </c>
      <c r="H3">
        <v>152</v>
      </c>
      <c r="I3">
        <v>193</v>
      </c>
      <c r="K3" s="50"/>
      <c r="L3" s="50" t="s">
        <v>53</v>
      </c>
    </row>
    <row r="4" spans="1:12" ht="15">
      <c r="A4" s="50" t="s">
        <v>498</v>
      </c>
      <c r="B4" s="50" t="s">
        <v>29</v>
      </c>
      <c r="C4" s="50" t="s">
        <v>271</v>
      </c>
      <c r="D4">
        <v>155</v>
      </c>
      <c r="E4">
        <v>188</v>
      </c>
      <c r="F4">
        <v>179</v>
      </c>
      <c r="G4">
        <v>168</v>
      </c>
      <c r="H4">
        <v>152</v>
      </c>
      <c r="I4">
        <v>202</v>
      </c>
      <c r="K4" s="50"/>
      <c r="L4" s="50" t="s">
        <v>53</v>
      </c>
    </row>
    <row r="5" spans="1:12" ht="15">
      <c r="A5" s="50" t="s">
        <v>497</v>
      </c>
      <c r="B5" s="50" t="s">
        <v>29</v>
      </c>
      <c r="C5" s="50" t="s">
        <v>88</v>
      </c>
      <c r="D5">
        <v>170</v>
      </c>
      <c r="E5">
        <v>177</v>
      </c>
      <c r="F5">
        <v>146</v>
      </c>
      <c r="G5">
        <v>166</v>
      </c>
      <c r="H5">
        <v>179</v>
      </c>
      <c r="I5">
        <v>137</v>
      </c>
      <c r="K5" s="50"/>
      <c r="L5" s="50" t="s">
        <v>53</v>
      </c>
    </row>
    <row r="6" spans="1:12" ht="15">
      <c r="A6" s="50" t="s">
        <v>576</v>
      </c>
      <c r="B6" s="50" t="s">
        <v>4</v>
      </c>
      <c r="C6" s="50" t="s">
        <v>235</v>
      </c>
      <c r="D6">
        <v>148</v>
      </c>
      <c r="E6">
        <v>135</v>
      </c>
      <c r="F6">
        <v>141</v>
      </c>
      <c r="G6">
        <v>155</v>
      </c>
      <c r="H6">
        <v>157</v>
      </c>
      <c r="I6">
        <v>175</v>
      </c>
      <c r="K6" s="50"/>
      <c r="L6" s="50" t="s">
        <v>53</v>
      </c>
    </row>
    <row r="7" spans="1:12" ht="15">
      <c r="A7" s="50" t="s">
        <v>577</v>
      </c>
      <c r="B7" s="50" t="s">
        <v>4</v>
      </c>
      <c r="C7" s="50" t="s">
        <v>237</v>
      </c>
      <c r="D7">
        <v>164</v>
      </c>
      <c r="E7">
        <v>162</v>
      </c>
      <c r="F7">
        <v>161</v>
      </c>
      <c r="G7">
        <v>201</v>
      </c>
      <c r="H7">
        <v>167</v>
      </c>
      <c r="I7">
        <v>167</v>
      </c>
      <c r="K7" s="50"/>
      <c r="L7" s="50" t="s">
        <v>53</v>
      </c>
    </row>
    <row r="8" spans="1:12" ht="15">
      <c r="A8" s="50" t="s">
        <v>540</v>
      </c>
      <c r="B8" s="50" t="s">
        <v>0</v>
      </c>
      <c r="C8" s="50" t="s">
        <v>99</v>
      </c>
      <c r="D8">
        <v>158</v>
      </c>
      <c r="E8">
        <v>199</v>
      </c>
      <c r="F8">
        <v>182</v>
      </c>
      <c r="G8">
        <v>167</v>
      </c>
      <c r="H8">
        <v>212</v>
      </c>
      <c r="I8">
        <v>182</v>
      </c>
      <c r="K8" s="50"/>
      <c r="L8" s="50" t="s">
        <v>53</v>
      </c>
    </row>
    <row r="9" spans="1:12" ht="15">
      <c r="A9" s="50" t="s">
        <v>545</v>
      </c>
      <c r="B9" s="50" t="s">
        <v>0</v>
      </c>
      <c r="C9" s="50" t="s">
        <v>108</v>
      </c>
      <c r="D9">
        <v>172</v>
      </c>
      <c r="E9">
        <v>227</v>
      </c>
      <c r="F9">
        <v>203</v>
      </c>
      <c r="G9">
        <v>192</v>
      </c>
      <c r="H9">
        <v>213</v>
      </c>
      <c r="I9">
        <v>206</v>
      </c>
      <c r="J9" s="50"/>
      <c r="L9" s="50" t="s">
        <v>53</v>
      </c>
    </row>
    <row r="10" spans="1:12" ht="15">
      <c r="A10" s="50" t="s">
        <v>575</v>
      </c>
      <c r="B10" s="50" t="s">
        <v>29</v>
      </c>
      <c r="C10" s="50" t="s">
        <v>332</v>
      </c>
      <c r="D10">
        <v>164</v>
      </c>
      <c r="E10">
        <v>188</v>
      </c>
      <c r="F10">
        <v>172</v>
      </c>
      <c r="G10">
        <v>169</v>
      </c>
      <c r="H10">
        <v>159</v>
      </c>
      <c r="I10">
        <v>111</v>
      </c>
      <c r="J10" s="50"/>
      <c r="L10" s="50" t="s">
        <v>53</v>
      </c>
    </row>
    <row r="11" spans="1:12" ht="15">
      <c r="A11" s="50" t="s">
        <v>482</v>
      </c>
      <c r="B11" s="50" t="s">
        <v>29</v>
      </c>
      <c r="C11" s="50" t="s">
        <v>96</v>
      </c>
      <c r="D11">
        <v>176</v>
      </c>
      <c r="E11">
        <v>181</v>
      </c>
      <c r="F11">
        <v>224</v>
      </c>
      <c r="G11">
        <v>196</v>
      </c>
      <c r="H11">
        <v>187</v>
      </c>
      <c r="I11">
        <v>200</v>
      </c>
      <c r="J11" s="50"/>
      <c r="L11" s="50" t="s">
        <v>53</v>
      </c>
    </row>
    <row r="12" spans="1:12" ht="15">
      <c r="A12" s="50" t="s">
        <v>578</v>
      </c>
      <c r="B12" s="50" t="s">
        <v>574</v>
      </c>
      <c r="C12" s="50" t="s">
        <v>297</v>
      </c>
      <c r="D12">
        <v>141</v>
      </c>
      <c r="E12">
        <v>158</v>
      </c>
      <c r="F12">
        <v>144</v>
      </c>
      <c r="G12">
        <v>162</v>
      </c>
      <c r="H12">
        <v>108</v>
      </c>
      <c r="I12">
        <v>131</v>
      </c>
      <c r="J12" s="50"/>
      <c r="L12" s="50" t="s">
        <v>53</v>
      </c>
    </row>
    <row r="13" spans="1:12" ht="15">
      <c r="A13" s="50" t="s">
        <v>548</v>
      </c>
      <c r="B13" s="50" t="s">
        <v>574</v>
      </c>
      <c r="C13" s="50" t="s">
        <v>142</v>
      </c>
      <c r="D13">
        <v>148</v>
      </c>
      <c r="E13">
        <v>128</v>
      </c>
      <c r="F13">
        <v>140</v>
      </c>
      <c r="G13">
        <v>163</v>
      </c>
      <c r="H13">
        <v>178</v>
      </c>
      <c r="I13">
        <v>143</v>
      </c>
      <c r="J13" s="50"/>
      <c r="L13" s="50" t="s">
        <v>53</v>
      </c>
    </row>
    <row r="14" spans="1:12" s="50" customFormat="1" ht="15">
      <c r="A14" s="54" t="s">
        <v>543</v>
      </c>
      <c r="B14" s="50" t="s">
        <v>0</v>
      </c>
      <c r="C14" s="50" t="s">
        <v>335</v>
      </c>
      <c r="D14" s="50">
        <v>190</v>
      </c>
      <c r="E14" s="50">
        <v>244</v>
      </c>
      <c r="F14" s="50">
        <v>232</v>
      </c>
      <c r="G14" s="50">
        <v>224</v>
      </c>
      <c r="H14" s="50">
        <v>168</v>
      </c>
      <c r="I14" s="50">
        <v>187</v>
      </c>
      <c r="L14" s="50" t="s">
        <v>53</v>
      </c>
    </row>
    <row r="15" spans="1:12" ht="15">
      <c r="A15" t="s">
        <v>546</v>
      </c>
      <c r="B15" t="s">
        <v>0</v>
      </c>
      <c r="C15" t="s">
        <v>280</v>
      </c>
      <c r="D15">
        <v>188</v>
      </c>
      <c r="E15">
        <v>166</v>
      </c>
      <c r="F15">
        <v>223</v>
      </c>
      <c r="G15">
        <v>188</v>
      </c>
      <c r="H15">
        <v>235</v>
      </c>
      <c r="I15">
        <v>202</v>
      </c>
      <c r="J15" s="50"/>
      <c r="L15" s="50" t="s">
        <v>53</v>
      </c>
    </row>
    <row r="16" spans="1:12" ht="15">
      <c r="A16" s="50" t="s">
        <v>545</v>
      </c>
      <c r="B16" t="s">
        <v>0</v>
      </c>
      <c r="C16" s="50" t="s">
        <v>108</v>
      </c>
      <c r="D16" s="50">
        <v>187</v>
      </c>
      <c r="E16" s="50">
        <v>185</v>
      </c>
      <c r="F16" s="50">
        <v>194</v>
      </c>
      <c r="G16" s="50">
        <v>193</v>
      </c>
      <c r="H16" s="50">
        <v>209</v>
      </c>
      <c r="I16" s="50">
        <v>221</v>
      </c>
      <c r="J16" s="50"/>
      <c r="L16" s="50" t="s">
        <v>53</v>
      </c>
    </row>
    <row r="17" spans="1:12" ht="15">
      <c r="A17" s="50" t="s">
        <v>544</v>
      </c>
      <c r="B17" s="50" t="s">
        <v>0</v>
      </c>
      <c r="C17" s="50" t="s">
        <v>105</v>
      </c>
      <c r="D17" s="50">
        <v>175</v>
      </c>
      <c r="E17" s="50">
        <v>258</v>
      </c>
      <c r="F17" s="50">
        <v>198</v>
      </c>
      <c r="G17" s="50">
        <v>187</v>
      </c>
      <c r="H17" s="50">
        <v>161</v>
      </c>
      <c r="I17" s="50">
        <v>219</v>
      </c>
      <c r="J17" s="50"/>
      <c r="L17" s="50" t="s">
        <v>53</v>
      </c>
    </row>
    <row r="18" spans="1:12" ht="15">
      <c r="A18" s="50" t="s">
        <v>552</v>
      </c>
      <c r="B18" s="50" t="s">
        <v>29</v>
      </c>
      <c r="C18" s="50" t="s">
        <v>90</v>
      </c>
      <c r="D18" s="50">
        <v>165</v>
      </c>
      <c r="E18" s="50">
        <v>168</v>
      </c>
      <c r="F18" s="50">
        <v>161</v>
      </c>
      <c r="G18" s="50">
        <v>189</v>
      </c>
      <c r="H18" s="50">
        <v>227</v>
      </c>
      <c r="I18" s="50">
        <v>220</v>
      </c>
      <c r="J18" s="50"/>
      <c r="L18" s="50" t="s">
        <v>53</v>
      </c>
    </row>
    <row r="19" spans="1:12" ht="15">
      <c r="A19" s="50" t="s">
        <v>482</v>
      </c>
      <c r="B19" s="50" t="s">
        <v>29</v>
      </c>
      <c r="C19" s="50" t="s">
        <v>96</v>
      </c>
      <c r="D19" s="50">
        <v>195</v>
      </c>
      <c r="E19" s="50">
        <v>169</v>
      </c>
      <c r="F19" s="50">
        <v>192</v>
      </c>
      <c r="G19" s="50">
        <v>181</v>
      </c>
      <c r="H19" s="50">
        <v>199</v>
      </c>
      <c r="I19" s="50">
        <v>198</v>
      </c>
      <c r="J19" s="50"/>
      <c r="L19" s="50" t="s">
        <v>53</v>
      </c>
    </row>
    <row r="20" spans="1:12" ht="15">
      <c r="A20" s="50" t="s">
        <v>585</v>
      </c>
      <c r="B20" s="50" t="s">
        <v>542</v>
      </c>
      <c r="C20" s="50" t="s">
        <v>63</v>
      </c>
      <c r="D20" s="50">
        <v>158</v>
      </c>
      <c r="E20" s="50">
        <v>142</v>
      </c>
      <c r="F20" s="50">
        <v>179</v>
      </c>
      <c r="G20" s="50">
        <v>124</v>
      </c>
      <c r="H20" s="50">
        <v>148</v>
      </c>
      <c r="I20" s="50">
        <v>144</v>
      </c>
      <c r="J20" s="50"/>
      <c r="L20" s="50" t="s">
        <v>53</v>
      </c>
    </row>
    <row r="21" spans="1:12" ht="15">
      <c r="A21" s="50" t="s">
        <v>500</v>
      </c>
      <c r="B21" s="50" t="s">
        <v>542</v>
      </c>
      <c r="C21" s="50" t="s">
        <v>68</v>
      </c>
      <c r="D21" s="50">
        <v>200</v>
      </c>
      <c r="E21" s="50">
        <v>145</v>
      </c>
      <c r="F21" s="50">
        <v>212</v>
      </c>
      <c r="G21" s="50">
        <v>159</v>
      </c>
      <c r="H21" s="50">
        <v>186</v>
      </c>
      <c r="I21" s="50">
        <v>177</v>
      </c>
      <c r="J21" s="50"/>
      <c r="L21" s="50" t="s">
        <v>53</v>
      </c>
    </row>
    <row r="22" spans="1:12" ht="15">
      <c r="A22" s="50" t="s">
        <v>541</v>
      </c>
      <c r="B22" s="50" t="s">
        <v>542</v>
      </c>
      <c r="C22" s="50" t="s">
        <v>139</v>
      </c>
      <c r="D22" s="50">
        <v>176</v>
      </c>
      <c r="E22" s="50">
        <v>151</v>
      </c>
      <c r="F22" s="50">
        <v>171</v>
      </c>
      <c r="G22" s="50">
        <v>158</v>
      </c>
      <c r="H22" s="50">
        <v>145</v>
      </c>
      <c r="I22" s="50">
        <v>147</v>
      </c>
      <c r="J22" s="50"/>
      <c r="L22" s="50" t="s">
        <v>53</v>
      </c>
    </row>
    <row r="23" spans="1:12" ht="15">
      <c r="A23" s="50" t="s">
        <v>586</v>
      </c>
      <c r="B23" s="50" t="s">
        <v>542</v>
      </c>
      <c r="C23" s="50" t="s">
        <v>60</v>
      </c>
      <c r="D23" s="50">
        <v>162</v>
      </c>
      <c r="E23" s="50">
        <v>165</v>
      </c>
      <c r="F23" s="50">
        <v>197</v>
      </c>
      <c r="G23" s="50">
        <v>174</v>
      </c>
      <c r="H23" s="50">
        <v>169</v>
      </c>
      <c r="I23" s="50">
        <v>192</v>
      </c>
      <c r="J23" s="50"/>
      <c r="L23" s="50" t="s">
        <v>53</v>
      </c>
    </row>
    <row r="24" spans="1:12" s="41" customFormat="1" ht="15">
      <c r="A24" s="50" t="s">
        <v>543</v>
      </c>
      <c r="B24" s="50" t="s">
        <v>0</v>
      </c>
      <c r="C24" s="50" t="s">
        <v>335</v>
      </c>
      <c r="D24" s="50">
        <v>205</v>
      </c>
      <c r="E24" s="50">
        <v>245</v>
      </c>
      <c r="F24" s="50">
        <v>244</v>
      </c>
      <c r="G24" s="50">
        <v>177</v>
      </c>
      <c r="H24" s="50">
        <v>168</v>
      </c>
      <c r="I24" s="50">
        <v>182</v>
      </c>
      <c r="J24" s="50"/>
      <c r="L24" s="50" t="s">
        <v>53</v>
      </c>
    </row>
    <row r="25" spans="1:12" ht="15">
      <c r="A25" s="50" t="s">
        <v>546</v>
      </c>
      <c r="B25" s="50" t="s">
        <v>0</v>
      </c>
      <c r="C25" s="50" t="s">
        <v>280</v>
      </c>
      <c r="D25" s="50">
        <v>237</v>
      </c>
      <c r="E25" s="50">
        <v>235</v>
      </c>
      <c r="F25" s="50">
        <v>154</v>
      </c>
      <c r="G25" s="50">
        <v>188</v>
      </c>
      <c r="H25" s="50">
        <v>203</v>
      </c>
      <c r="I25" s="50">
        <v>183</v>
      </c>
      <c r="J25" s="50"/>
      <c r="L25" s="50" t="s">
        <v>53</v>
      </c>
    </row>
    <row r="26" spans="1:12" ht="15">
      <c r="A26" s="50" t="s">
        <v>545</v>
      </c>
      <c r="B26" s="50" t="s">
        <v>0</v>
      </c>
      <c r="C26" s="50" t="s">
        <v>108</v>
      </c>
      <c r="D26" s="50">
        <v>214</v>
      </c>
      <c r="E26" s="50">
        <v>226</v>
      </c>
      <c r="F26" s="50">
        <v>181</v>
      </c>
      <c r="G26" s="50">
        <v>204</v>
      </c>
      <c r="H26" s="50">
        <v>184</v>
      </c>
      <c r="I26" s="50">
        <v>232</v>
      </c>
      <c r="J26" s="50"/>
      <c r="L26" s="50" t="s">
        <v>53</v>
      </c>
    </row>
    <row r="27" spans="1:12" ht="15">
      <c r="A27" s="50" t="s">
        <v>544</v>
      </c>
      <c r="B27" s="50" t="s">
        <v>0</v>
      </c>
      <c r="C27" s="50" t="s">
        <v>105</v>
      </c>
      <c r="D27" s="50">
        <v>149</v>
      </c>
      <c r="E27" s="50">
        <v>163</v>
      </c>
      <c r="F27" s="50">
        <v>147</v>
      </c>
      <c r="G27" s="50">
        <v>244</v>
      </c>
      <c r="H27" s="50">
        <v>212</v>
      </c>
      <c r="I27" s="50">
        <v>146</v>
      </c>
      <c r="J27" s="50"/>
      <c r="L27" s="50" t="s">
        <v>53</v>
      </c>
    </row>
    <row r="28" spans="1:12" ht="15">
      <c r="A28" s="50" t="s">
        <v>576</v>
      </c>
      <c r="B28" s="50" t="s">
        <v>4</v>
      </c>
      <c r="C28" s="50" t="s">
        <v>235</v>
      </c>
      <c r="D28" s="50">
        <v>135</v>
      </c>
      <c r="E28" s="50">
        <v>133</v>
      </c>
      <c r="F28" s="50">
        <v>135</v>
      </c>
      <c r="G28" s="50">
        <v>153</v>
      </c>
      <c r="H28" s="50">
        <v>143</v>
      </c>
      <c r="I28" s="50">
        <v>141</v>
      </c>
      <c r="J28" s="50"/>
      <c r="L28" s="50" t="s">
        <v>53</v>
      </c>
    </row>
    <row r="29" spans="1:12" ht="15">
      <c r="A29" s="50" t="s">
        <v>577</v>
      </c>
      <c r="B29" s="50" t="s">
        <v>4</v>
      </c>
      <c r="C29" s="50" t="s">
        <v>237</v>
      </c>
      <c r="D29" s="50">
        <v>213</v>
      </c>
      <c r="E29" s="50">
        <v>146</v>
      </c>
      <c r="F29" s="50">
        <v>181</v>
      </c>
      <c r="G29" s="50">
        <v>172</v>
      </c>
      <c r="H29" s="50">
        <v>179</v>
      </c>
      <c r="I29" s="50">
        <v>168</v>
      </c>
      <c r="J29" s="50"/>
      <c r="L29" s="50" t="s">
        <v>53</v>
      </c>
    </row>
    <row r="30" spans="1:12" ht="15">
      <c r="A30" s="50" t="s">
        <v>498</v>
      </c>
      <c r="B30" s="50" t="s">
        <v>29</v>
      </c>
      <c r="C30" s="50" t="s">
        <v>271</v>
      </c>
      <c r="D30" s="50">
        <v>166</v>
      </c>
      <c r="E30" s="50">
        <v>183</v>
      </c>
      <c r="F30" s="50">
        <v>182</v>
      </c>
      <c r="G30" s="50">
        <v>175</v>
      </c>
      <c r="H30" s="50">
        <v>165</v>
      </c>
      <c r="I30" s="50">
        <v>171</v>
      </c>
      <c r="J30" s="50"/>
      <c r="L30" s="50" t="s">
        <v>53</v>
      </c>
    </row>
    <row r="31" spans="1:12" ht="15">
      <c r="A31" s="50" t="s">
        <v>497</v>
      </c>
      <c r="B31" s="50" t="s">
        <v>29</v>
      </c>
      <c r="C31" s="50" t="s">
        <v>88</v>
      </c>
      <c r="D31" s="50">
        <v>150</v>
      </c>
      <c r="E31" s="50">
        <v>201</v>
      </c>
      <c r="F31" s="50">
        <v>172</v>
      </c>
      <c r="G31" s="50">
        <v>148</v>
      </c>
      <c r="H31" s="50">
        <v>177</v>
      </c>
      <c r="I31" s="50">
        <v>116</v>
      </c>
      <c r="J31" s="50"/>
      <c r="L31" s="50" t="s">
        <v>53</v>
      </c>
    </row>
    <row r="32" spans="1:12" s="50" customFormat="1" ht="15">
      <c r="A32" s="50" t="s">
        <v>552</v>
      </c>
      <c r="B32" s="50" t="s">
        <v>29</v>
      </c>
      <c r="C32" s="50" t="s">
        <v>90</v>
      </c>
      <c r="D32" s="50">
        <v>129</v>
      </c>
      <c r="E32" s="50">
        <v>182</v>
      </c>
      <c r="F32" s="50">
        <v>157</v>
      </c>
      <c r="G32" s="50">
        <v>147</v>
      </c>
      <c r="H32" s="50">
        <v>162</v>
      </c>
      <c r="I32" s="50">
        <v>153</v>
      </c>
      <c r="L32" s="50" t="s">
        <v>53</v>
      </c>
    </row>
    <row r="33" spans="1:13" ht="15">
      <c r="A33" s="50" t="s">
        <v>482</v>
      </c>
      <c r="B33" t="s">
        <v>29</v>
      </c>
      <c r="C33" t="s">
        <v>96</v>
      </c>
      <c r="D33">
        <v>194</v>
      </c>
      <c r="E33">
        <v>183</v>
      </c>
      <c r="F33">
        <v>223</v>
      </c>
      <c r="G33">
        <v>182</v>
      </c>
      <c r="H33">
        <v>205</v>
      </c>
      <c r="I33">
        <v>178</v>
      </c>
      <c r="J33" s="43"/>
      <c r="L33" s="50" t="s">
        <v>53</v>
      </c>
      <c r="M33" s="50"/>
    </row>
    <row r="34" ht="15">
      <c r="J34" s="50"/>
    </row>
    <row r="35" s="50" customFormat="1" ht="15"/>
    <row r="36" ht="15">
      <c r="A36" s="7" t="s">
        <v>35</v>
      </c>
    </row>
    <row r="37" spans="1:12" ht="15">
      <c r="A37" t="s">
        <v>482</v>
      </c>
      <c r="B37" t="s">
        <v>29</v>
      </c>
      <c r="C37" t="s">
        <v>96</v>
      </c>
      <c r="D37">
        <v>213</v>
      </c>
      <c r="E37">
        <v>173</v>
      </c>
      <c r="F37">
        <v>179</v>
      </c>
      <c r="G37">
        <v>193</v>
      </c>
      <c r="H37">
        <v>203</v>
      </c>
      <c r="I37">
        <v>206</v>
      </c>
      <c r="J37" s="50"/>
      <c r="L37" s="50" t="s">
        <v>53</v>
      </c>
    </row>
    <row r="38" spans="1:12" ht="15">
      <c r="A38" t="s">
        <v>498</v>
      </c>
      <c r="B38" t="s">
        <v>29</v>
      </c>
      <c r="C38" t="s">
        <v>271</v>
      </c>
      <c r="D38">
        <v>181</v>
      </c>
      <c r="E38">
        <v>170</v>
      </c>
      <c r="F38">
        <v>193</v>
      </c>
      <c r="G38">
        <v>142</v>
      </c>
      <c r="H38">
        <v>231</v>
      </c>
      <c r="I38">
        <v>173</v>
      </c>
      <c r="J38" s="50"/>
      <c r="L38" s="50" t="s">
        <v>53</v>
      </c>
    </row>
    <row r="39" spans="1:12" ht="15">
      <c r="A39" t="s">
        <v>480</v>
      </c>
      <c r="B39" t="s">
        <v>29</v>
      </c>
      <c r="C39" t="s">
        <v>332</v>
      </c>
      <c r="D39">
        <v>157</v>
      </c>
      <c r="E39">
        <v>155</v>
      </c>
      <c r="F39">
        <v>160</v>
      </c>
      <c r="G39">
        <v>159</v>
      </c>
      <c r="H39">
        <v>200</v>
      </c>
      <c r="I39">
        <v>201</v>
      </c>
      <c r="J39" s="50"/>
      <c r="L39" s="50" t="s">
        <v>53</v>
      </c>
    </row>
    <row r="40" spans="1:12" ht="15">
      <c r="A40" t="s">
        <v>540</v>
      </c>
      <c r="B40" t="s">
        <v>0</v>
      </c>
      <c r="C40" t="s">
        <v>99</v>
      </c>
      <c r="D40">
        <v>145</v>
      </c>
      <c r="E40">
        <v>162</v>
      </c>
      <c r="F40">
        <v>173</v>
      </c>
      <c r="G40">
        <v>182</v>
      </c>
      <c r="H40">
        <v>177</v>
      </c>
      <c r="I40">
        <v>148</v>
      </c>
      <c r="J40" s="50"/>
      <c r="L40" s="50" t="s">
        <v>53</v>
      </c>
    </row>
    <row r="41" spans="1:12" ht="15">
      <c r="A41" t="s">
        <v>541</v>
      </c>
      <c r="B41" t="s">
        <v>542</v>
      </c>
      <c r="C41" t="s">
        <v>139</v>
      </c>
      <c r="D41">
        <v>135</v>
      </c>
      <c r="E41">
        <v>175</v>
      </c>
      <c r="F41">
        <v>152</v>
      </c>
      <c r="G41">
        <v>169</v>
      </c>
      <c r="H41">
        <v>135</v>
      </c>
      <c r="I41">
        <v>160</v>
      </c>
      <c r="J41" s="50"/>
      <c r="L41" s="50" t="s">
        <v>53</v>
      </c>
    </row>
    <row r="42" spans="1:12" ht="15">
      <c r="A42" s="31" t="s">
        <v>543</v>
      </c>
      <c r="B42" t="s">
        <v>0</v>
      </c>
      <c r="C42" t="s">
        <v>335</v>
      </c>
      <c r="D42">
        <v>189</v>
      </c>
      <c r="E42">
        <v>181</v>
      </c>
      <c r="F42">
        <v>216</v>
      </c>
      <c r="G42">
        <v>193</v>
      </c>
      <c r="H42">
        <v>230</v>
      </c>
      <c r="I42">
        <v>191</v>
      </c>
      <c r="J42" s="50"/>
      <c r="L42" s="50" t="s">
        <v>53</v>
      </c>
    </row>
    <row r="43" spans="1:12" s="50" customFormat="1" ht="15">
      <c r="A43" s="50" t="s">
        <v>544</v>
      </c>
      <c r="B43" s="50" t="s">
        <v>0</v>
      </c>
      <c r="C43" s="50" t="s">
        <v>105</v>
      </c>
      <c r="D43" s="50">
        <v>157</v>
      </c>
      <c r="E43" s="50">
        <v>215</v>
      </c>
      <c r="F43" s="50">
        <v>181</v>
      </c>
      <c r="G43" s="50">
        <v>212</v>
      </c>
      <c r="H43" s="50">
        <v>202</v>
      </c>
      <c r="I43" s="50">
        <v>225</v>
      </c>
      <c r="L43" s="50" t="s">
        <v>53</v>
      </c>
    </row>
    <row r="44" spans="1:12" s="50" customFormat="1" ht="15">
      <c r="A44" s="50" t="s">
        <v>545</v>
      </c>
      <c r="B44" s="50" t="s">
        <v>0</v>
      </c>
      <c r="C44" s="50" t="s">
        <v>108</v>
      </c>
      <c r="D44" s="50">
        <v>179</v>
      </c>
      <c r="E44" s="50">
        <v>192</v>
      </c>
      <c r="F44" s="50">
        <v>173</v>
      </c>
      <c r="G44" s="50">
        <v>176</v>
      </c>
      <c r="H44" s="50">
        <v>199</v>
      </c>
      <c r="I44" s="50">
        <v>181</v>
      </c>
      <c r="L44" s="50" t="s">
        <v>53</v>
      </c>
    </row>
    <row r="45" spans="1:12" ht="15">
      <c r="A45" s="50" t="s">
        <v>546</v>
      </c>
      <c r="B45" s="50" t="s">
        <v>0</v>
      </c>
      <c r="C45" s="50" t="s">
        <v>280</v>
      </c>
      <c r="D45">
        <v>187</v>
      </c>
      <c r="E45">
        <v>217</v>
      </c>
      <c r="F45">
        <v>183</v>
      </c>
      <c r="G45">
        <v>207</v>
      </c>
      <c r="H45">
        <v>185</v>
      </c>
      <c r="I45">
        <v>186</v>
      </c>
      <c r="J45" s="50"/>
      <c r="L45" s="50" t="s">
        <v>53</v>
      </c>
    </row>
    <row r="46" spans="1:12" ht="15">
      <c r="A46" s="50" t="s">
        <v>500</v>
      </c>
      <c r="B46" s="50" t="s">
        <v>542</v>
      </c>
      <c r="C46" s="50" t="s">
        <v>68</v>
      </c>
      <c r="D46">
        <v>211</v>
      </c>
      <c r="E46">
        <v>159</v>
      </c>
      <c r="F46">
        <v>140</v>
      </c>
      <c r="G46">
        <v>218</v>
      </c>
      <c r="H46">
        <v>177</v>
      </c>
      <c r="I46">
        <v>156</v>
      </c>
      <c r="J46" s="50"/>
      <c r="L46" s="50" t="s">
        <v>53</v>
      </c>
    </row>
    <row r="47" spans="1:12" ht="15">
      <c r="A47" s="50" t="s">
        <v>547</v>
      </c>
      <c r="B47" s="50" t="s">
        <v>50</v>
      </c>
      <c r="C47" s="50" t="s">
        <v>339</v>
      </c>
      <c r="D47">
        <v>166</v>
      </c>
      <c r="E47">
        <v>132</v>
      </c>
      <c r="F47">
        <v>187</v>
      </c>
      <c r="G47">
        <v>169</v>
      </c>
      <c r="H47">
        <v>171</v>
      </c>
      <c r="I47">
        <v>148</v>
      </c>
      <c r="J47" s="50"/>
      <c r="L47" s="50" t="s">
        <v>53</v>
      </c>
    </row>
    <row r="48" spans="1:12" ht="15">
      <c r="A48" s="50" t="s">
        <v>548</v>
      </c>
      <c r="B48" s="50" t="s">
        <v>50</v>
      </c>
      <c r="C48" s="50" t="s">
        <v>142</v>
      </c>
      <c r="D48">
        <v>146</v>
      </c>
      <c r="E48">
        <v>183</v>
      </c>
      <c r="F48">
        <v>164</v>
      </c>
      <c r="G48">
        <v>146</v>
      </c>
      <c r="H48">
        <v>157</v>
      </c>
      <c r="I48">
        <v>132</v>
      </c>
      <c r="J48" s="50"/>
      <c r="L48" s="50" t="s">
        <v>53</v>
      </c>
    </row>
    <row r="49" spans="1:12" s="50" customFormat="1" ht="15">
      <c r="A49" s="50" t="s">
        <v>551</v>
      </c>
      <c r="B49" s="50" t="s">
        <v>2</v>
      </c>
      <c r="C49" s="50" t="s">
        <v>269</v>
      </c>
      <c r="D49" s="50">
        <v>169</v>
      </c>
      <c r="E49" s="50">
        <v>152</v>
      </c>
      <c r="F49" s="50">
        <v>175</v>
      </c>
      <c r="G49" s="50">
        <v>123</v>
      </c>
      <c r="H49" s="50">
        <v>123</v>
      </c>
      <c r="I49" s="50">
        <v>145</v>
      </c>
      <c r="L49" s="50" t="s">
        <v>53</v>
      </c>
    </row>
    <row r="50" spans="1:12" ht="15">
      <c r="A50" s="50" t="s">
        <v>552</v>
      </c>
      <c r="B50" s="50" t="s">
        <v>29</v>
      </c>
      <c r="C50" s="50" t="s">
        <v>90</v>
      </c>
      <c r="D50">
        <v>188</v>
      </c>
      <c r="E50">
        <v>189</v>
      </c>
      <c r="F50">
        <v>148</v>
      </c>
      <c r="G50">
        <v>193</v>
      </c>
      <c r="H50">
        <v>215</v>
      </c>
      <c r="I50">
        <v>166</v>
      </c>
      <c r="J50" s="50"/>
      <c r="L50" s="50" t="s">
        <v>53</v>
      </c>
    </row>
    <row r="51" spans="1:12" s="50" customFormat="1" ht="15">
      <c r="A51" s="50" t="s">
        <v>497</v>
      </c>
      <c r="B51" s="50" t="s">
        <v>29</v>
      </c>
      <c r="C51" s="50" t="s">
        <v>88</v>
      </c>
      <c r="D51" s="50">
        <v>165</v>
      </c>
      <c r="E51" s="50">
        <v>165</v>
      </c>
      <c r="F51" s="50">
        <v>198</v>
      </c>
      <c r="G51" s="50">
        <v>187</v>
      </c>
      <c r="H51" s="50">
        <v>180</v>
      </c>
      <c r="I51" s="50">
        <v>159</v>
      </c>
      <c r="L51" s="50" t="s">
        <v>53</v>
      </c>
    </row>
    <row r="52" spans="1:12" s="50" customFormat="1" ht="15">
      <c r="A52" s="50" t="s">
        <v>553</v>
      </c>
      <c r="B52" s="50" t="s">
        <v>2</v>
      </c>
      <c r="C52" s="50" t="s">
        <v>265</v>
      </c>
      <c r="D52" s="50">
        <v>98</v>
      </c>
      <c r="E52" s="50">
        <v>139</v>
      </c>
      <c r="F52" s="50">
        <v>132</v>
      </c>
      <c r="G52" s="50">
        <v>158</v>
      </c>
      <c r="H52" s="50">
        <v>125</v>
      </c>
      <c r="I52" s="50">
        <v>177</v>
      </c>
      <c r="L52" s="50" t="s">
        <v>53</v>
      </c>
    </row>
    <row r="53" s="50" customFormat="1" ht="15">
      <c r="A53" s="7" t="s">
        <v>594</v>
      </c>
    </row>
    <row r="54" spans="1:12" ht="15">
      <c r="A54" t="s">
        <v>543</v>
      </c>
      <c r="B54" t="s">
        <v>0</v>
      </c>
      <c r="C54" t="s">
        <v>335</v>
      </c>
      <c r="D54">
        <v>239</v>
      </c>
      <c r="E54">
        <v>236</v>
      </c>
      <c r="F54">
        <v>215</v>
      </c>
      <c r="G54">
        <v>244</v>
      </c>
      <c r="H54">
        <v>255</v>
      </c>
      <c r="I54">
        <v>195</v>
      </c>
      <c r="J54" s="50"/>
      <c r="L54" s="50" t="s">
        <v>53</v>
      </c>
    </row>
    <row r="55" spans="1:12" ht="15">
      <c r="A55" t="s">
        <v>544</v>
      </c>
      <c r="B55" t="s">
        <v>0</v>
      </c>
      <c r="C55" t="s">
        <v>105</v>
      </c>
      <c r="D55">
        <v>219</v>
      </c>
      <c r="E55">
        <v>199</v>
      </c>
      <c r="F55">
        <v>180</v>
      </c>
      <c r="G55">
        <v>187</v>
      </c>
      <c r="H55">
        <v>146</v>
      </c>
      <c r="I55">
        <v>185</v>
      </c>
      <c r="J55" s="50"/>
      <c r="L55" s="50" t="s">
        <v>53</v>
      </c>
    </row>
    <row r="56" spans="1:12" ht="15">
      <c r="A56" t="s">
        <v>482</v>
      </c>
      <c r="B56" t="s">
        <v>29</v>
      </c>
      <c r="C56" t="s">
        <v>96</v>
      </c>
      <c r="D56">
        <v>194</v>
      </c>
      <c r="E56">
        <v>194</v>
      </c>
      <c r="F56">
        <v>209</v>
      </c>
      <c r="G56">
        <v>183</v>
      </c>
      <c r="H56">
        <v>183</v>
      </c>
      <c r="I56">
        <v>141</v>
      </c>
      <c r="J56" s="50"/>
      <c r="L56" s="50" t="s">
        <v>53</v>
      </c>
    </row>
    <row r="57" spans="1:12" ht="15">
      <c r="A57" t="s">
        <v>545</v>
      </c>
      <c r="B57" t="s">
        <v>0</v>
      </c>
      <c r="C57" t="s">
        <v>108</v>
      </c>
      <c r="D57">
        <v>179</v>
      </c>
      <c r="E57">
        <v>203</v>
      </c>
      <c r="F57">
        <v>215</v>
      </c>
      <c r="G57">
        <v>194</v>
      </c>
      <c r="H57">
        <v>143</v>
      </c>
      <c r="I57">
        <v>145</v>
      </c>
      <c r="J57" s="50"/>
      <c r="L57" s="50" t="s">
        <v>53</v>
      </c>
    </row>
    <row r="58" spans="1:12" ht="15">
      <c r="A58" t="s">
        <v>546</v>
      </c>
      <c r="B58" t="s">
        <v>0</v>
      </c>
      <c r="C58" t="s">
        <v>280</v>
      </c>
      <c r="D58">
        <v>227</v>
      </c>
      <c r="E58">
        <v>181</v>
      </c>
      <c r="F58">
        <v>182</v>
      </c>
      <c r="G58">
        <v>202</v>
      </c>
      <c r="H58">
        <v>244</v>
      </c>
      <c r="I58">
        <v>190</v>
      </c>
      <c r="J58" s="50"/>
      <c r="L58" s="50" t="s">
        <v>53</v>
      </c>
    </row>
    <row r="59" spans="1:12" ht="15">
      <c r="A59" t="s">
        <v>500</v>
      </c>
      <c r="B59" t="s">
        <v>542</v>
      </c>
      <c r="C59" t="s">
        <v>68</v>
      </c>
      <c r="D59">
        <v>186</v>
      </c>
      <c r="E59">
        <v>147</v>
      </c>
      <c r="F59">
        <v>151</v>
      </c>
      <c r="G59">
        <v>150</v>
      </c>
      <c r="H59">
        <v>180</v>
      </c>
      <c r="I59">
        <v>157</v>
      </c>
      <c r="J59" s="50"/>
      <c r="L59" s="50" t="s">
        <v>53</v>
      </c>
    </row>
    <row r="60" spans="1:12" ht="15">
      <c r="A60" t="s">
        <v>498</v>
      </c>
      <c r="B60" t="s">
        <v>29</v>
      </c>
      <c r="C60" t="s">
        <v>271</v>
      </c>
      <c r="D60">
        <v>171</v>
      </c>
      <c r="E60">
        <v>137</v>
      </c>
      <c r="F60">
        <v>155</v>
      </c>
      <c r="G60">
        <v>149</v>
      </c>
      <c r="H60">
        <v>150</v>
      </c>
      <c r="I60">
        <v>170</v>
      </c>
      <c r="J60" s="50"/>
      <c r="L60" s="50" t="s">
        <v>53</v>
      </c>
    </row>
    <row r="61" spans="1:12" ht="15">
      <c r="A61" t="s">
        <v>548</v>
      </c>
      <c r="B61" t="s">
        <v>50</v>
      </c>
      <c r="C61" t="s">
        <v>142</v>
      </c>
      <c r="D61">
        <v>133</v>
      </c>
      <c r="E61">
        <v>176</v>
      </c>
      <c r="F61">
        <v>177</v>
      </c>
      <c r="G61">
        <v>133</v>
      </c>
      <c r="H61">
        <v>216</v>
      </c>
      <c r="I61">
        <v>153</v>
      </c>
      <c r="J61" s="50"/>
      <c r="L61" s="50" t="s">
        <v>53</v>
      </c>
    </row>
    <row r="62" spans="1:12" ht="15">
      <c r="A62" t="s">
        <v>547</v>
      </c>
      <c r="B62" t="s">
        <v>50</v>
      </c>
      <c r="C62" t="s">
        <v>339</v>
      </c>
      <c r="D62">
        <v>191</v>
      </c>
      <c r="E62">
        <v>148</v>
      </c>
      <c r="F62">
        <v>147</v>
      </c>
      <c r="G62">
        <v>194</v>
      </c>
      <c r="H62">
        <v>152</v>
      </c>
      <c r="I62">
        <v>154</v>
      </c>
      <c r="J62" s="50"/>
      <c r="L62" s="50" t="s">
        <v>53</v>
      </c>
    </row>
    <row r="63" ht="15">
      <c r="J63" s="44"/>
    </row>
    <row r="64" ht="15">
      <c r="A64" s="7" t="s">
        <v>48</v>
      </c>
    </row>
    <row r="65" spans="1:12" ht="15">
      <c r="A65" t="s">
        <v>540</v>
      </c>
      <c r="B65" t="s">
        <v>0</v>
      </c>
      <c r="C65" t="s">
        <v>99</v>
      </c>
      <c r="D65">
        <v>164</v>
      </c>
      <c r="E65">
        <v>159</v>
      </c>
      <c r="F65">
        <v>237</v>
      </c>
      <c r="G65">
        <v>223</v>
      </c>
      <c r="H65">
        <v>202</v>
      </c>
      <c r="I65">
        <v>203</v>
      </c>
      <c r="J65" s="50"/>
      <c r="L65" s="50" t="s">
        <v>53</v>
      </c>
    </row>
    <row r="66" spans="1:12" ht="15">
      <c r="A66" t="s">
        <v>545</v>
      </c>
      <c r="B66" t="s">
        <v>0</v>
      </c>
      <c r="C66" t="s">
        <v>108</v>
      </c>
      <c r="D66">
        <v>215</v>
      </c>
      <c r="E66">
        <v>247</v>
      </c>
      <c r="F66">
        <v>181</v>
      </c>
      <c r="G66">
        <v>191</v>
      </c>
      <c r="H66">
        <v>175</v>
      </c>
      <c r="I66">
        <v>222</v>
      </c>
      <c r="J66" s="50"/>
      <c r="L66" s="50" t="s">
        <v>53</v>
      </c>
    </row>
    <row r="67" spans="1:12" ht="15">
      <c r="A67" t="s">
        <v>480</v>
      </c>
      <c r="B67" t="s">
        <v>29</v>
      </c>
      <c r="C67" t="s">
        <v>332</v>
      </c>
      <c r="D67">
        <v>162</v>
      </c>
      <c r="E67">
        <v>138</v>
      </c>
      <c r="F67">
        <v>163</v>
      </c>
      <c r="G67">
        <v>176</v>
      </c>
      <c r="H67">
        <v>163</v>
      </c>
      <c r="I67">
        <v>145</v>
      </c>
      <c r="J67" s="50"/>
      <c r="L67" s="50" t="s">
        <v>53</v>
      </c>
    </row>
    <row r="68" spans="1:12" ht="15">
      <c r="A68" t="s">
        <v>482</v>
      </c>
      <c r="B68" t="s">
        <v>29</v>
      </c>
      <c r="C68" t="s">
        <v>96</v>
      </c>
      <c r="D68">
        <v>189</v>
      </c>
      <c r="E68">
        <v>238</v>
      </c>
      <c r="F68">
        <v>204</v>
      </c>
      <c r="G68">
        <v>189</v>
      </c>
      <c r="H68">
        <v>178</v>
      </c>
      <c r="I68">
        <v>187</v>
      </c>
      <c r="J68" s="50"/>
      <c r="L68" s="50" t="s">
        <v>53</v>
      </c>
    </row>
    <row r="69" spans="1:12" ht="15">
      <c r="A69" t="s">
        <v>541</v>
      </c>
      <c r="B69" t="s">
        <v>542</v>
      </c>
      <c r="C69" t="s">
        <v>139</v>
      </c>
      <c r="D69">
        <v>181</v>
      </c>
      <c r="E69">
        <v>174</v>
      </c>
      <c r="F69">
        <v>204</v>
      </c>
      <c r="G69">
        <v>167</v>
      </c>
      <c r="H69">
        <v>169</v>
      </c>
      <c r="I69">
        <v>161</v>
      </c>
      <c r="J69" s="50"/>
      <c r="L69" s="50" t="s">
        <v>53</v>
      </c>
    </row>
    <row r="70" spans="1:12" ht="15">
      <c r="A70" t="s">
        <v>586</v>
      </c>
      <c r="B70" t="s">
        <v>542</v>
      </c>
      <c r="C70" t="s">
        <v>60</v>
      </c>
      <c r="D70">
        <v>189</v>
      </c>
      <c r="E70">
        <v>215</v>
      </c>
      <c r="F70">
        <v>190</v>
      </c>
      <c r="G70">
        <v>225</v>
      </c>
      <c r="H70">
        <v>182</v>
      </c>
      <c r="I70">
        <v>191</v>
      </c>
      <c r="J70" s="50"/>
      <c r="L70" s="50" t="s">
        <v>53</v>
      </c>
    </row>
    <row r="71" spans="1:12" ht="15">
      <c r="A71" t="s">
        <v>578</v>
      </c>
      <c r="B71" t="s">
        <v>50</v>
      </c>
      <c r="C71" t="s">
        <v>297</v>
      </c>
      <c r="D71">
        <v>176</v>
      </c>
      <c r="E71">
        <v>124</v>
      </c>
      <c r="F71">
        <v>150</v>
      </c>
      <c r="G71">
        <v>157</v>
      </c>
      <c r="H71">
        <v>166</v>
      </c>
      <c r="I71">
        <v>136</v>
      </c>
      <c r="J71" s="50"/>
      <c r="L71" s="50" t="s">
        <v>53</v>
      </c>
    </row>
    <row r="72" spans="1:12" ht="15">
      <c r="A72" t="s">
        <v>548</v>
      </c>
      <c r="B72" t="s">
        <v>50</v>
      </c>
      <c r="C72" t="s">
        <v>142</v>
      </c>
      <c r="D72">
        <v>162</v>
      </c>
      <c r="E72">
        <v>166</v>
      </c>
      <c r="F72">
        <v>132</v>
      </c>
      <c r="G72">
        <v>169</v>
      </c>
      <c r="H72">
        <v>157</v>
      </c>
      <c r="I72">
        <v>147</v>
      </c>
      <c r="J72" s="50"/>
      <c r="L72" s="50" t="s">
        <v>53</v>
      </c>
    </row>
    <row r="73" ht="15">
      <c r="J73" s="50"/>
    </row>
    <row r="74" ht="15">
      <c r="J74" s="46"/>
    </row>
    <row r="75" spans="1:12" ht="15">
      <c r="A75" s="7" t="s">
        <v>45</v>
      </c>
      <c r="J75" s="29"/>
      <c r="L75" s="50"/>
    </row>
    <row r="76" spans="1:12" ht="15">
      <c r="A76" s="50" t="s">
        <v>467</v>
      </c>
      <c r="B76" s="50" t="s">
        <v>26</v>
      </c>
      <c r="C76" s="50" t="s">
        <v>72</v>
      </c>
      <c r="D76" s="50">
        <v>201</v>
      </c>
      <c r="E76" s="50">
        <v>195</v>
      </c>
      <c r="F76" s="50">
        <v>204</v>
      </c>
      <c r="G76" s="50">
        <v>162</v>
      </c>
      <c r="H76" s="50">
        <v>183</v>
      </c>
      <c r="I76" s="50">
        <v>175</v>
      </c>
      <c r="J76" s="50">
        <v>180</v>
      </c>
      <c r="K76" s="50">
        <v>179</v>
      </c>
      <c r="L76" s="50" t="s">
        <v>53</v>
      </c>
    </row>
    <row r="77" spans="1:12" ht="15">
      <c r="A77" s="50" t="s">
        <v>468</v>
      </c>
      <c r="B77" s="50" t="s">
        <v>26</v>
      </c>
      <c r="C77" s="50" t="s">
        <v>70</v>
      </c>
      <c r="D77" s="50">
        <v>206</v>
      </c>
      <c r="E77" s="50">
        <v>181</v>
      </c>
      <c r="F77" s="50">
        <v>152</v>
      </c>
      <c r="G77" s="50">
        <v>181</v>
      </c>
      <c r="H77" s="50">
        <v>171</v>
      </c>
      <c r="I77" s="50">
        <v>205</v>
      </c>
      <c r="J77" s="50">
        <v>167</v>
      </c>
      <c r="K77" s="50">
        <v>200</v>
      </c>
      <c r="L77" s="50" t="s">
        <v>53</v>
      </c>
    </row>
    <row r="78" spans="1:12" ht="15">
      <c r="A78" s="50" t="s">
        <v>469</v>
      </c>
      <c r="B78" s="50" t="s">
        <v>470</v>
      </c>
      <c r="C78" s="50" t="s">
        <v>76</v>
      </c>
      <c r="D78" s="50">
        <v>183</v>
      </c>
      <c r="E78" s="50">
        <v>149</v>
      </c>
      <c r="F78" s="50">
        <v>132</v>
      </c>
      <c r="G78" s="50">
        <v>152</v>
      </c>
      <c r="H78" s="50">
        <v>175</v>
      </c>
      <c r="I78" s="50">
        <v>171</v>
      </c>
      <c r="J78" s="50">
        <v>183</v>
      </c>
      <c r="K78" s="50">
        <v>244</v>
      </c>
      <c r="L78" s="50" t="s">
        <v>53</v>
      </c>
    </row>
    <row r="79" spans="1:12" s="50" customFormat="1" ht="15">
      <c r="A79" s="50" t="s">
        <v>484</v>
      </c>
      <c r="B79" s="50" t="s">
        <v>496</v>
      </c>
      <c r="C79" s="50" t="s">
        <v>200</v>
      </c>
      <c r="D79" s="50">
        <v>140</v>
      </c>
      <c r="E79" s="50">
        <v>184</v>
      </c>
      <c r="F79" s="50">
        <v>145</v>
      </c>
      <c r="G79" s="50">
        <v>156</v>
      </c>
      <c r="H79" s="50">
        <v>159</v>
      </c>
      <c r="I79" s="50">
        <v>164</v>
      </c>
      <c r="J79" s="50">
        <v>159</v>
      </c>
      <c r="K79" s="50">
        <v>173</v>
      </c>
      <c r="L79" s="50" t="s">
        <v>53</v>
      </c>
    </row>
    <row r="80" spans="1:12" s="50" customFormat="1" ht="15">
      <c r="A80" s="50" t="s">
        <v>485</v>
      </c>
      <c r="B80" s="50" t="s">
        <v>496</v>
      </c>
      <c r="C80" s="50" t="s">
        <v>492</v>
      </c>
      <c r="D80" s="50">
        <v>151</v>
      </c>
      <c r="E80" s="50">
        <v>149</v>
      </c>
      <c r="F80" s="50">
        <v>134</v>
      </c>
      <c r="G80" s="50">
        <v>136</v>
      </c>
      <c r="H80" s="50">
        <v>155</v>
      </c>
      <c r="I80" s="50">
        <v>193</v>
      </c>
      <c r="J80" s="50">
        <v>156</v>
      </c>
      <c r="K80" s="50">
        <v>182</v>
      </c>
      <c r="L80" s="50" t="s">
        <v>53</v>
      </c>
    </row>
    <row r="81" spans="1:12" s="50" customFormat="1" ht="15">
      <c r="A81" s="50" t="s">
        <v>486</v>
      </c>
      <c r="B81" s="50" t="s">
        <v>496</v>
      </c>
      <c r="C81" s="50" t="s">
        <v>85</v>
      </c>
      <c r="D81" s="50">
        <v>151</v>
      </c>
      <c r="E81" s="50">
        <v>210</v>
      </c>
      <c r="F81" s="50">
        <v>199</v>
      </c>
      <c r="G81" s="50">
        <v>190</v>
      </c>
      <c r="H81" s="50">
        <v>144</v>
      </c>
      <c r="I81" s="50">
        <v>199</v>
      </c>
      <c r="J81" s="50">
        <v>163</v>
      </c>
      <c r="K81" s="50">
        <v>217</v>
      </c>
      <c r="L81" s="50" t="s">
        <v>53</v>
      </c>
    </row>
    <row r="82" spans="1:12" s="50" customFormat="1" ht="15">
      <c r="A82" s="50" t="s">
        <v>480</v>
      </c>
      <c r="B82" s="50" t="s">
        <v>29</v>
      </c>
      <c r="C82" s="50" t="s">
        <v>332</v>
      </c>
      <c r="D82" s="50">
        <v>204</v>
      </c>
      <c r="E82" s="50">
        <v>220</v>
      </c>
      <c r="F82" s="50">
        <v>188</v>
      </c>
      <c r="G82" s="50">
        <v>179</v>
      </c>
      <c r="H82" s="50">
        <v>145</v>
      </c>
      <c r="I82" s="50">
        <v>130</v>
      </c>
      <c r="J82" s="50">
        <v>162</v>
      </c>
      <c r="K82" s="50">
        <v>157</v>
      </c>
      <c r="L82" s="50" t="s">
        <v>53</v>
      </c>
    </row>
    <row r="83" spans="1:12" s="50" customFormat="1" ht="15">
      <c r="A83" s="50" t="s">
        <v>497</v>
      </c>
      <c r="B83" s="50" t="s">
        <v>29</v>
      </c>
      <c r="C83" s="50" t="s">
        <v>88</v>
      </c>
      <c r="D83" s="50">
        <v>145</v>
      </c>
      <c r="E83" s="50">
        <v>169</v>
      </c>
      <c r="F83" s="50">
        <v>207</v>
      </c>
      <c r="G83" s="50">
        <v>167</v>
      </c>
      <c r="H83" s="50">
        <v>182</v>
      </c>
      <c r="I83" s="50">
        <v>164</v>
      </c>
      <c r="J83" s="50">
        <v>224</v>
      </c>
      <c r="K83" s="50">
        <v>137</v>
      </c>
      <c r="L83" s="50" t="s">
        <v>53</v>
      </c>
    </row>
    <row r="84" spans="1:12" s="50" customFormat="1" ht="15">
      <c r="A84" s="50" t="s">
        <v>482</v>
      </c>
      <c r="B84" s="50" t="s">
        <v>29</v>
      </c>
      <c r="C84" s="50" t="s">
        <v>96</v>
      </c>
      <c r="D84" s="50">
        <v>184</v>
      </c>
      <c r="E84" s="50">
        <v>225</v>
      </c>
      <c r="F84" s="50">
        <v>223</v>
      </c>
      <c r="G84" s="50">
        <v>204</v>
      </c>
      <c r="H84" s="50">
        <v>204</v>
      </c>
      <c r="I84" s="50">
        <v>155</v>
      </c>
      <c r="J84" s="50">
        <v>187</v>
      </c>
      <c r="K84" s="50">
        <v>171</v>
      </c>
      <c r="L84" s="50" t="s">
        <v>53</v>
      </c>
    </row>
    <row r="85" spans="1:12" s="50" customFormat="1" ht="15">
      <c r="A85" s="50" t="s">
        <v>498</v>
      </c>
      <c r="B85" s="50" t="s">
        <v>29</v>
      </c>
      <c r="C85" s="50" t="s">
        <v>271</v>
      </c>
      <c r="D85" s="50">
        <v>157</v>
      </c>
      <c r="E85" s="50">
        <v>156</v>
      </c>
      <c r="F85" s="50">
        <v>195</v>
      </c>
      <c r="G85" s="50">
        <v>175</v>
      </c>
      <c r="H85" s="50">
        <v>137</v>
      </c>
      <c r="I85" s="50">
        <v>129</v>
      </c>
      <c r="J85" s="50">
        <v>186</v>
      </c>
      <c r="K85" s="50">
        <v>169</v>
      </c>
      <c r="L85" s="50" t="s">
        <v>53</v>
      </c>
    </row>
    <row r="86" spans="1:12" s="50" customFormat="1" ht="15">
      <c r="A86" s="50" t="s">
        <v>499</v>
      </c>
      <c r="B86" s="50" t="s">
        <v>54</v>
      </c>
      <c r="C86" s="50" t="s">
        <v>133</v>
      </c>
      <c r="D86" s="50">
        <v>202</v>
      </c>
      <c r="E86" s="50">
        <v>224</v>
      </c>
      <c r="F86" s="50">
        <v>254</v>
      </c>
      <c r="G86" s="50">
        <v>178</v>
      </c>
      <c r="H86" s="50">
        <v>202</v>
      </c>
      <c r="I86" s="50">
        <v>158</v>
      </c>
      <c r="J86" s="50">
        <v>204</v>
      </c>
      <c r="K86" s="50">
        <v>167</v>
      </c>
      <c r="L86" s="50" t="s">
        <v>53</v>
      </c>
    </row>
    <row r="87" spans="1:12" s="50" customFormat="1" ht="15">
      <c r="A87" s="50" t="s">
        <v>466</v>
      </c>
      <c r="B87" s="50" t="s">
        <v>54</v>
      </c>
      <c r="C87" s="50" t="s">
        <v>275</v>
      </c>
      <c r="D87" s="50">
        <v>199</v>
      </c>
      <c r="E87" s="50">
        <v>178</v>
      </c>
      <c r="F87" s="50">
        <v>214</v>
      </c>
      <c r="G87" s="50">
        <v>169</v>
      </c>
      <c r="H87" s="50">
        <v>174</v>
      </c>
      <c r="I87" s="50">
        <v>167</v>
      </c>
      <c r="J87" s="50">
        <v>219</v>
      </c>
      <c r="K87" s="50">
        <v>201</v>
      </c>
      <c r="L87" s="50" t="s">
        <v>53</v>
      </c>
    </row>
    <row r="88" spans="1:12" s="50" customFormat="1" ht="15">
      <c r="A88" s="50" t="s">
        <v>500</v>
      </c>
      <c r="B88" s="50" t="s">
        <v>54</v>
      </c>
      <c r="C88" s="50" t="s">
        <v>68</v>
      </c>
      <c r="D88" s="50">
        <v>191</v>
      </c>
      <c r="E88" s="50">
        <v>168</v>
      </c>
      <c r="F88" s="50">
        <v>173</v>
      </c>
      <c r="G88" s="50">
        <v>169</v>
      </c>
      <c r="H88" s="50">
        <v>137</v>
      </c>
      <c r="I88" s="50">
        <v>197</v>
      </c>
      <c r="J88" s="50">
        <v>168</v>
      </c>
      <c r="K88" s="50">
        <v>203</v>
      </c>
      <c r="L88" s="50" t="s">
        <v>53</v>
      </c>
    </row>
    <row r="89" spans="1:12" s="50" customFormat="1" ht="15">
      <c r="A89" s="50" t="s">
        <v>473</v>
      </c>
      <c r="B89" s="50" t="s">
        <v>26</v>
      </c>
      <c r="C89" s="50" t="s">
        <v>488</v>
      </c>
      <c r="D89" s="50">
        <v>202</v>
      </c>
      <c r="E89" s="50">
        <v>234</v>
      </c>
      <c r="F89" s="50">
        <v>237</v>
      </c>
      <c r="G89" s="50">
        <v>155</v>
      </c>
      <c r="H89" s="50">
        <v>227</v>
      </c>
      <c r="I89" s="50">
        <v>193</v>
      </c>
      <c r="J89" s="50">
        <v>235</v>
      </c>
      <c r="K89" s="50">
        <v>227</v>
      </c>
      <c r="L89" s="50" t="s">
        <v>53</v>
      </c>
    </row>
    <row r="90" spans="1:12" ht="15">
      <c r="A90" s="50" t="s">
        <v>471</v>
      </c>
      <c r="B90" s="50" t="s">
        <v>26</v>
      </c>
      <c r="C90" s="50" t="s">
        <v>487</v>
      </c>
      <c r="D90" s="50">
        <v>279</v>
      </c>
      <c r="E90" s="50">
        <v>169</v>
      </c>
      <c r="F90" s="50">
        <v>234</v>
      </c>
      <c r="G90" s="50">
        <v>180</v>
      </c>
      <c r="H90" s="50">
        <v>192</v>
      </c>
      <c r="I90" s="50">
        <v>172</v>
      </c>
      <c r="J90" s="50"/>
      <c r="K90" s="50"/>
      <c r="L90" s="50" t="s">
        <v>53</v>
      </c>
    </row>
    <row r="91" spans="1:12" ht="15">
      <c r="A91" s="50" t="s">
        <v>468</v>
      </c>
      <c r="B91" s="50" t="s">
        <v>26</v>
      </c>
      <c r="C91" s="50" t="s">
        <v>70</v>
      </c>
      <c r="D91" s="50">
        <v>216</v>
      </c>
      <c r="E91" s="50">
        <v>192</v>
      </c>
      <c r="F91" s="50">
        <v>212</v>
      </c>
      <c r="G91" s="50">
        <v>201</v>
      </c>
      <c r="H91" s="50">
        <v>179</v>
      </c>
      <c r="I91" s="50">
        <v>198</v>
      </c>
      <c r="J91" s="50"/>
      <c r="K91" s="50"/>
      <c r="L91" s="50" t="s">
        <v>53</v>
      </c>
    </row>
    <row r="92" spans="1:12" ht="15">
      <c r="A92" s="50" t="s">
        <v>472</v>
      </c>
      <c r="B92" s="50" t="s">
        <v>26</v>
      </c>
      <c r="C92" s="50" t="s">
        <v>73</v>
      </c>
      <c r="D92" s="50">
        <v>177</v>
      </c>
      <c r="E92" s="50">
        <v>204</v>
      </c>
      <c r="F92" s="50">
        <v>231</v>
      </c>
      <c r="G92" s="50">
        <v>177</v>
      </c>
      <c r="H92" s="50">
        <v>226</v>
      </c>
      <c r="I92" s="50">
        <v>168</v>
      </c>
      <c r="J92" s="50"/>
      <c r="K92" s="50"/>
      <c r="L92" s="50" t="s">
        <v>53</v>
      </c>
    </row>
    <row r="93" spans="1:12" ht="15">
      <c r="A93" s="50" t="s">
        <v>473</v>
      </c>
      <c r="B93" s="50" t="s">
        <v>26</v>
      </c>
      <c r="C93" s="50" t="s">
        <v>488</v>
      </c>
      <c r="D93" s="50">
        <v>216</v>
      </c>
      <c r="E93" s="50">
        <v>196</v>
      </c>
      <c r="F93" s="50">
        <v>188</v>
      </c>
      <c r="G93" s="50">
        <v>212</v>
      </c>
      <c r="H93" s="50">
        <v>167</v>
      </c>
      <c r="I93" s="50">
        <v>192</v>
      </c>
      <c r="J93" s="50"/>
      <c r="K93" s="50"/>
      <c r="L93" s="50" t="s">
        <v>53</v>
      </c>
    </row>
    <row r="94" spans="1:12" ht="15">
      <c r="A94" s="50" t="s">
        <v>474</v>
      </c>
      <c r="B94" s="50" t="s">
        <v>477</v>
      </c>
      <c r="C94" s="50" t="s">
        <v>123</v>
      </c>
      <c r="D94" s="50">
        <v>208</v>
      </c>
      <c r="E94" s="50">
        <v>236</v>
      </c>
      <c r="F94" s="50">
        <v>196</v>
      </c>
      <c r="G94" s="50">
        <v>152</v>
      </c>
      <c r="H94" s="50">
        <v>196</v>
      </c>
      <c r="I94" s="50">
        <v>217</v>
      </c>
      <c r="J94" s="50"/>
      <c r="K94" s="50"/>
      <c r="L94" s="50" t="s">
        <v>53</v>
      </c>
    </row>
    <row r="95" spans="1:12" ht="15">
      <c r="A95" s="50" t="s">
        <v>475</v>
      </c>
      <c r="B95" s="50" t="s">
        <v>477</v>
      </c>
      <c r="C95" s="50" t="s">
        <v>126</v>
      </c>
      <c r="D95" s="50">
        <v>194</v>
      </c>
      <c r="E95" s="50">
        <v>225</v>
      </c>
      <c r="F95" s="50">
        <v>192</v>
      </c>
      <c r="G95" s="50">
        <v>161</v>
      </c>
      <c r="H95" s="50">
        <v>201</v>
      </c>
      <c r="I95" s="50">
        <v>182</v>
      </c>
      <c r="J95" s="50"/>
      <c r="K95" s="50"/>
      <c r="L95" s="50" t="s">
        <v>53</v>
      </c>
    </row>
    <row r="96" spans="1:12" ht="15">
      <c r="A96" s="50" t="s">
        <v>476</v>
      </c>
      <c r="B96" s="50" t="s">
        <v>477</v>
      </c>
      <c r="C96" s="50" t="s">
        <v>127</v>
      </c>
      <c r="D96" s="50">
        <v>190</v>
      </c>
      <c r="E96" s="50">
        <v>183</v>
      </c>
      <c r="F96" s="50">
        <v>182</v>
      </c>
      <c r="G96" s="50">
        <v>210</v>
      </c>
      <c r="H96" s="50">
        <v>192</v>
      </c>
      <c r="I96" s="50">
        <v>181</v>
      </c>
      <c r="J96" s="50"/>
      <c r="K96" s="50"/>
      <c r="L96" s="50" t="s">
        <v>53</v>
      </c>
    </row>
    <row r="97" spans="1:12" ht="15">
      <c r="A97" s="50" t="s">
        <v>489</v>
      </c>
      <c r="B97" s="50" t="s">
        <v>477</v>
      </c>
      <c r="C97" s="50" t="s">
        <v>130</v>
      </c>
      <c r="D97" s="50">
        <v>212</v>
      </c>
      <c r="E97" s="50">
        <v>187</v>
      </c>
      <c r="F97" s="50">
        <v>190</v>
      </c>
      <c r="G97" s="50">
        <v>191</v>
      </c>
      <c r="H97" s="50">
        <v>216</v>
      </c>
      <c r="I97" s="50">
        <v>182</v>
      </c>
      <c r="J97" s="50"/>
      <c r="K97" s="50"/>
      <c r="L97" s="50" t="s">
        <v>53</v>
      </c>
    </row>
    <row r="98" spans="1:12" ht="15">
      <c r="A98" s="50" t="s">
        <v>469</v>
      </c>
      <c r="B98" s="50" t="s">
        <v>470</v>
      </c>
      <c r="C98" s="50" t="s">
        <v>76</v>
      </c>
      <c r="D98" s="50">
        <v>175</v>
      </c>
      <c r="E98" s="50">
        <v>148</v>
      </c>
      <c r="F98" s="50">
        <v>202</v>
      </c>
      <c r="G98" s="50">
        <v>205</v>
      </c>
      <c r="H98" s="50">
        <v>195</v>
      </c>
      <c r="I98" s="50">
        <v>201</v>
      </c>
      <c r="J98" s="50"/>
      <c r="K98" s="50"/>
      <c r="L98" s="50" t="s">
        <v>53</v>
      </c>
    </row>
    <row r="99" spans="1:12" ht="15">
      <c r="A99" s="50" t="s">
        <v>490</v>
      </c>
      <c r="B99" s="50" t="s">
        <v>470</v>
      </c>
      <c r="C99" s="50" t="s">
        <v>178</v>
      </c>
      <c r="D99" s="50">
        <v>207</v>
      </c>
      <c r="E99" s="50">
        <v>206</v>
      </c>
      <c r="F99" s="50">
        <v>219</v>
      </c>
      <c r="G99" s="50">
        <v>167</v>
      </c>
      <c r="H99" s="50">
        <v>180</v>
      </c>
      <c r="I99" s="50">
        <v>184</v>
      </c>
      <c r="J99" s="50"/>
      <c r="K99" s="50"/>
      <c r="L99" s="50" t="s">
        <v>53</v>
      </c>
    </row>
    <row r="100" spans="1:12" ht="15">
      <c r="A100" s="50" t="s">
        <v>491</v>
      </c>
      <c r="B100" s="50" t="s">
        <v>470</v>
      </c>
      <c r="C100" s="50" t="s">
        <v>79</v>
      </c>
      <c r="D100" s="50">
        <v>173</v>
      </c>
      <c r="E100" s="50">
        <v>185</v>
      </c>
      <c r="F100" s="50">
        <v>164</v>
      </c>
      <c r="G100" s="50">
        <v>222</v>
      </c>
      <c r="H100" s="50">
        <v>165</v>
      </c>
      <c r="I100" s="50">
        <v>176</v>
      </c>
      <c r="J100" s="50"/>
      <c r="K100" s="50"/>
      <c r="L100" s="50" t="s">
        <v>53</v>
      </c>
    </row>
    <row r="101" spans="1:12" ht="15">
      <c r="A101" s="50" t="s">
        <v>478</v>
      </c>
      <c r="B101" s="50" t="s">
        <v>470</v>
      </c>
      <c r="C101" s="50" t="s">
        <v>82</v>
      </c>
      <c r="D101" s="50">
        <v>238</v>
      </c>
      <c r="E101" s="50">
        <v>190</v>
      </c>
      <c r="F101" s="50">
        <v>180</v>
      </c>
      <c r="G101" s="50">
        <v>189</v>
      </c>
      <c r="H101" s="50">
        <v>203</v>
      </c>
      <c r="I101" s="50">
        <v>227</v>
      </c>
      <c r="J101" s="50"/>
      <c r="K101" s="50"/>
      <c r="L101" s="50" t="s">
        <v>53</v>
      </c>
    </row>
    <row r="102" spans="1:12" ht="15">
      <c r="A102" s="50" t="s">
        <v>479</v>
      </c>
      <c r="B102" s="50" t="s">
        <v>29</v>
      </c>
      <c r="C102" s="50" t="s">
        <v>88</v>
      </c>
      <c r="D102" s="50">
        <v>203</v>
      </c>
      <c r="E102" s="50">
        <v>191</v>
      </c>
      <c r="F102" s="50">
        <v>155</v>
      </c>
      <c r="G102" s="50">
        <v>149</v>
      </c>
      <c r="H102" s="50">
        <v>179</v>
      </c>
      <c r="I102" s="50">
        <v>181</v>
      </c>
      <c r="J102" s="50"/>
      <c r="K102" s="50"/>
      <c r="L102" s="50" t="s">
        <v>53</v>
      </c>
    </row>
    <row r="103" spans="1:12" ht="15">
      <c r="A103" s="50" t="s">
        <v>480</v>
      </c>
      <c r="B103" s="50" t="s">
        <v>29</v>
      </c>
      <c r="C103" s="50" t="s">
        <v>332</v>
      </c>
      <c r="D103" s="50">
        <v>159</v>
      </c>
      <c r="E103" s="50">
        <v>193</v>
      </c>
      <c r="F103" s="50">
        <v>171</v>
      </c>
      <c r="G103" s="50">
        <v>164</v>
      </c>
      <c r="H103" s="50">
        <v>161</v>
      </c>
      <c r="I103" s="50">
        <v>169</v>
      </c>
      <c r="J103" s="50"/>
      <c r="K103" s="50"/>
      <c r="L103" s="50" t="s">
        <v>53</v>
      </c>
    </row>
    <row r="104" spans="1:12" ht="15">
      <c r="A104" s="50" t="s">
        <v>481</v>
      </c>
      <c r="B104" s="50" t="s">
        <v>29</v>
      </c>
      <c r="C104" s="50" t="s">
        <v>93</v>
      </c>
      <c r="D104" s="50">
        <v>176</v>
      </c>
      <c r="E104" s="50">
        <v>138</v>
      </c>
      <c r="F104" s="50">
        <v>200</v>
      </c>
      <c r="G104" s="50">
        <v>159</v>
      </c>
      <c r="H104" s="50">
        <v>135</v>
      </c>
      <c r="I104" s="50">
        <v>202</v>
      </c>
      <c r="J104" s="50"/>
      <c r="K104" s="50"/>
      <c r="L104" s="50" t="s">
        <v>53</v>
      </c>
    </row>
    <row r="105" spans="1:12" ht="15">
      <c r="A105" s="50" t="s">
        <v>482</v>
      </c>
      <c r="B105" s="50" t="s">
        <v>29</v>
      </c>
      <c r="C105" s="50" t="s">
        <v>96</v>
      </c>
      <c r="D105" s="50">
        <v>258</v>
      </c>
      <c r="E105" s="50">
        <v>244</v>
      </c>
      <c r="F105" s="50">
        <v>204</v>
      </c>
      <c r="G105" s="50">
        <v>189</v>
      </c>
      <c r="H105" s="50">
        <v>251</v>
      </c>
      <c r="I105" s="50">
        <v>190</v>
      </c>
      <c r="J105" s="50"/>
      <c r="K105" s="50"/>
      <c r="L105" s="50" t="s">
        <v>53</v>
      </c>
    </row>
    <row r="106" spans="1:12" ht="15">
      <c r="A106" s="50" t="s">
        <v>483</v>
      </c>
      <c r="B106" s="50" t="s">
        <v>470</v>
      </c>
      <c r="C106" s="50" t="s">
        <v>205</v>
      </c>
      <c r="D106" s="50">
        <v>149</v>
      </c>
      <c r="E106" s="50">
        <v>161</v>
      </c>
      <c r="F106" s="50">
        <v>194</v>
      </c>
      <c r="G106" s="50"/>
      <c r="H106" s="50"/>
      <c r="I106" s="50"/>
      <c r="J106" s="50"/>
      <c r="K106" s="50"/>
      <c r="L106" s="50" t="s">
        <v>53</v>
      </c>
    </row>
    <row r="107" spans="1:12" ht="15">
      <c r="A107" s="50" t="s">
        <v>484</v>
      </c>
      <c r="B107" s="50" t="s">
        <v>470</v>
      </c>
      <c r="C107" s="50" t="s">
        <v>200</v>
      </c>
      <c r="D107" s="50">
        <v>140</v>
      </c>
      <c r="E107" s="50">
        <v>116</v>
      </c>
      <c r="F107" s="50">
        <v>158</v>
      </c>
      <c r="G107" s="50"/>
      <c r="H107" s="50"/>
      <c r="I107" s="50"/>
      <c r="J107" s="50"/>
      <c r="K107" s="50"/>
      <c r="L107" s="50" t="s">
        <v>53</v>
      </c>
    </row>
    <row r="108" spans="1:12" s="50" customFormat="1" ht="15">
      <c r="A108" s="50" t="s">
        <v>485</v>
      </c>
      <c r="B108" s="50" t="s">
        <v>470</v>
      </c>
      <c r="C108" s="50" t="s">
        <v>492</v>
      </c>
      <c r="D108" s="50">
        <v>127</v>
      </c>
      <c r="E108" s="50">
        <v>154</v>
      </c>
      <c r="F108" s="50">
        <v>198</v>
      </c>
      <c r="L108" s="50" t="s">
        <v>53</v>
      </c>
    </row>
    <row r="109" spans="1:12" ht="15">
      <c r="A109" s="50" t="s">
        <v>486</v>
      </c>
      <c r="B109" s="50" t="s">
        <v>470</v>
      </c>
      <c r="C109" s="50" t="s">
        <v>85</v>
      </c>
      <c r="D109" s="50">
        <v>151</v>
      </c>
      <c r="E109" s="50">
        <v>150</v>
      </c>
      <c r="F109" s="50">
        <v>203</v>
      </c>
      <c r="G109" s="50"/>
      <c r="H109" s="50"/>
      <c r="I109" s="50"/>
      <c r="J109" s="50"/>
      <c r="K109" s="50"/>
      <c r="L109" s="50" t="s">
        <v>53</v>
      </c>
    </row>
    <row r="111" ht="15">
      <c r="A111" s="7" t="s">
        <v>47</v>
      </c>
    </row>
    <row r="112" spans="1:12" ht="15">
      <c r="A112" t="s">
        <v>561</v>
      </c>
      <c r="C112" t="s">
        <v>312</v>
      </c>
      <c r="D112">
        <v>180</v>
      </c>
      <c r="E112">
        <v>183</v>
      </c>
      <c r="F112">
        <v>178</v>
      </c>
      <c r="G112">
        <v>159</v>
      </c>
      <c r="H112">
        <v>138</v>
      </c>
      <c r="I112">
        <v>121</v>
      </c>
      <c r="J112">
        <v>163</v>
      </c>
      <c r="K112">
        <v>175</v>
      </c>
      <c r="L112" s="50" t="s">
        <v>53</v>
      </c>
    </row>
    <row r="113" spans="1:12" ht="15">
      <c r="A113" t="s">
        <v>567</v>
      </c>
      <c r="C113" t="s">
        <v>305</v>
      </c>
      <c r="D113">
        <v>161</v>
      </c>
      <c r="E113">
        <v>215</v>
      </c>
      <c r="F113">
        <v>205</v>
      </c>
      <c r="G113">
        <v>182</v>
      </c>
      <c r="H113">
        <v>198</v>
      </c>
      <c r="I113">
        <v>162</v>
      </c>
      <c r="J113">
        <v>211</v>
      </c>
      <c r="K113">
        <v>194</v>
      </c>
      <c r="L113" s="50" t="s">
        <v>53</v>
      </c>
    </row>
    <row r="114" spans="1:12" ht="15">
      <c r="A114" t="s">
        <v>483</v>
      </c>
      <c r="C114" t="s">
        <v>205</v>
      </c>
      <c r="D114">
        <v>146</v>
      </c>
      <c r="E114">
        <v>143</v>
      </c>
      <c r="F114">
        <v>177</v>
      </c>
      <c r="G114">
        <v>194</v>
      </c>
      <c r="H114">
        <v>138</v>
      </c>
      <c r="I114">
        <v>181</v>
      </c>
      <c r="J114">
        <v>128</v>
      </c>
      <c r="K114">
        <v>167</v>
      </c>
      <c r="L114" s="50" t="s">
        <v>53</v>
      </c>
    </row>
    <row r="115" spans="1:12" ht="15">
      <c r="A115" t="s">
        <v>469</v>
      </c>
      <c r="C115" t="s">
        <v>76</v>
      </c>
      <c r="D115">
        <v>164</v>
      </c>
      <c r="E115">
        <v>141</v>
      </c>
      <c r="F115">
        <v>178</v>
      </c>
      <c r="G115">
        <v>222</v>
      </c>
      <c r="H115">
        <v>117</v>
      </c>
      <c r="I115">
        <v>184</v>
      </c>
      <c r="J115">
        <v>203</v>
      </c>
      <c r="K115">
        <v>128</v>
      </c>
      <c r="L115" s="50" t="s">
        <v>53</v>
      </c>
    </row>
    <row r="116" spans="1:12" ht="15">
      <c r="A116" t="s">
        <v>562</v>
      </c>
      <c r="C116" t="s">
        <v>504</v>
      </c>
      <c r="D116">
        <v>186</v>
      </c>
      <c r="E116">
        <v>164</v>
      </c>
      <c r="F116">
        <v>156</v>
      </c>
      <c r="G116">
        <v>168</v>
      </c>
      <c r="H116">
        <v>120</v>
      </c>
      <c r="I116">
        <v>136</v>
      </c>
      <c r="J116">
        <v>124</v>
      </c>
      <c r="K116">
        <v>150</v>
      </c>
      <c r="L116" s="50" t="s">
        <v>53</v>
      </c>
    </row>
    <row r="117" spans="1:12" s="50" customFormat="1" ht="15">
      <c r="A117" s="50" t="s">
        <v>571</v>
      </c>
      <c r="C117" s="50" t="s">
        <v>513</v>
      </c>
      <c r="D117" s="50">
        <v>149</v>
      </c>
      <c r="E117" s="50">
        <v>137</v>
      </c>
      <c r="F117" s="50">
        <v>147</v>
      </c>
      <c r="G117" s="50">
        <v>120</v>
      </c>
      <c r="H117" s="50">
        <v>141</v>
      </c>
      <c r="I117" s="50">
        <v>155</v>
      </c>
      <c r="J117" s="50">
        <v>134</v>
      </c>
      <c r="K117" s="50">
        <v>94</v>
      </c>
      <c r="L117" s="50" t="s">
        <v>53</v>
      </c>
    </row>
    <row r="118" spans="1:12" ht="15">
      <c r="A118" t="s">
        <v>572</v>
      </c>
      <c r="C118" t="s">
        <v>173</v>
      </c>
      <c r="D118">
        <v>116</v>
      </c>
      <c r="E118">
        <v>138</v>
      </c>
      <c r="F118">
        <v>92</v>
      </c>
      <c r="G118">
        <v>126</v>
      </c>
      <c r="H118">
        <v>109</v>
      </c>
      <c r="I118">
        <v>108</v>
      </c>
      <c r="J118">
        <v>108</v>
      </c>
      <c r="K118">
        <v>127</v>
      </c>
      <c r="L118" s="50" t="s">
        <v>53</v>
      </c>
    </row>
    <row r="119" spans="1:12" s="50" customFormat="1" ht="15">
      <c r="A119" s="50" t="s">
        <v>565</v>
      </c>
      <c r="C119" s="50" t="s">
        <v>207</v>
      </c>
      <c r="D119" s="50">
        <v>150</v>
      </c>
      <c r="E119" s="50">
        <v>128</v>
      </c>
      <c r="F119" s="50">
        <v>187</v>
      </c>
      <c r="G119" s="50">
        <v>134</v>
      </c>
      <c r="H119" s="50">
        <v>128</v>
      </c>
      <c r="I119" s="50">
        <v>158</v>
      </c>
      <c r="J119" s="50">
        <v>157</v>
      </c>
      <c r="K119" s="50">
        <v>189</v>
      </c>
      <c r="L119" s="50" t="s">
        <v>53</v>
      </c>
    </row>
    <row r="120" spans="1:12" ht="15">
      <c r="A120" t="s">
        <v>569</v>
      </c>
      <c r="C120" t="s">
        <v>170</v>
      </c>
      <c r="D120">
        <v>151</v>
      </c>
      <c r="E120">
        <v>199</v>
      </c>
      <c r="F120">
        <v>159</v>
      </c>
      <c r="G120">
        <v>192</v>
      </c>
      <c r="H120">
        <v>187</v>
      </c>
      <c r="I120">
        <v>152</v>
      </c>
      <c r="J120">
        <v>131</v>
      </c>
      <c r="K120">
        <v>178</v>
      </c>
      <c r="L120" s="50" t="s">
        <v>53</v>
      </c>
    </row>
    <row r="121" spans="1:12" ht="15">
      <c r="A121" t="s">
        <v>563</v>
      </c>
      <c r="C121" t="s">
        <v>302</v>
      </c>
      <c r="D121">
        <v>142</v>
      </c>
      <c r="E121">
        <v>148</v>
      </c>
      <c r="F121">
        <v>177</v>
      </c>
      <c r="G121">
        <v>160</v>
      </c>
      <c r="H121">
        <v>155</v>
      </c>
      <c r="I121">
        <v>130</v>
      </c>
      <c r="J121">
        <v>153</v>
      </c>
      <c r="K121">
        <v>160</v>
      </c>
      <c r="L121" s="50" t="s">
        <v>53</v>
      </c>
    </row>
    <row r="122" spans="1:12" ht="15">
      <c r="A122" t="s">
        <v>570</v>
      </c>
      <c r="C122" t="s">
        <v>306</v>
      </c>
      <c r="D122">
        <v>180</v>
      </c>
      <c r="E122">
        <v>149</v>
      </c>
      <c r="F122">
        <v>150</v>
      </c>
      <c r="G122">
        <v>155</v>
      </c>
      <c r="H122">
        <v>139</v>
      </c>
      <c r="I122">
        <v>156</v>
      </c>
      <c r="J122">
        <v>183</v>
      </c>
      <c r="K122">
        <v>141</v>
      </c>
      <c r="L122" s="50" t="s">
        <v>53</v>
      </c>
    </row>
    <row r="123" spans="1:12" ht="15">
      <c r="A123" t="s">
        <v>566</v>
      </c>
      <c r="C123" t="s">
        <v>72</v>
      </c>
      <c r="D123">
        <v>146</v>
      </c>
      <c r="E123">
        <v>107</v>
      </c>
      <c r="F123">
        <v>145</v>
      </c>
      <c r="G123">
        <v>176</v>
      </c>
      <c r="H123">
        <v>123</v>
      </c>
      <c r="I123">
        <v>103</v>
      </c>
      <c r="J123">
        <v>99</v>
      </c>
      <c r="K123">
        <v>133</v>
      </c>
      <c r="L123" s="50" t="s">
        <v>53</v>
      </c>
    </row>
    <row r="124" spans="1:12" ht="15">
      <c r="A124" t="s">
        <v>568</v>
      </c>
      <c r="C124" t="s">
        <v>315</v>
      </c>
      <c r="D124">
        <v>178</v>
      </c>
      <c r="E124">
        <v>192</v>
      </c>
      <c r="F124">
        <v>145</v>
      </c>
      <c r="G124">
        <v>191</v>
      </c>
      <c r="H124">
        <v>155</v>
      </c>
      <c r="I124">
        <v>124</v>
      </c>
      <c r="J124">
        <v>174</v>
      </c>
      <c r="K124">
        <v>206</v>
      </c>
      <c r="L124" s="50" t="s">
        <v>53</v>
      </c>
    </row>
    <row r="125" spans="1:12" ht="15">
      <c r="A125" t="s">
        <v>564</v>
      </c>
      <c r="C125" t="s">
        <v>511</v>
      </c>
      <c r="D125">
        <v>171</v>
      </c>
      <c r="E125">
        <v>176</v>
      </c>
      <c r="F125">
        <v>141</v>
      </c>
      <c r="G125">
        <v>138</v>
      </c>
      <c r="H125">
        <v>156</v>
      </c>
      <c r="I125">
        <v>213</v>
      </c>
      <c r="J125">
        <v>173</v>
      </c>
      <c r="K125">
        <v>188</v>
      </c>
      <c r="L125" s="50" t="s">
        <v>53</v>
      </c>
    </row>
    <row r="126" spans="1:12" ht="15">
      <c r="A126" t="s">
        <v>478</v>
      </c>
      <c r="C126" t="s">
        <v>82</v>
      </c>
      <c r="D126">
        <v>191</v>
      </c>
      <c r="E126">
        <v>179</v>
      </c>
      <c r="F126">
        <v>177</v>
      </c>
      <c r="G126">
        <v>178</v>
      </c>
      <c r="H126">
        <v>178</v>
      </c>
      <c r="I126">
        <v>172</v>
      </c>
      <c r="J126">
        <v>181</v>
      </c>
      <c r="K126">
        <v>133</v>
      </c>
      <c r="L126" s="50" t="s">
        <v>53</v>
      </c>
    </row>
    <row r="127" spans="1:12" ht="15">
      <c r="A127" t="s">
        <v>561</v>
      </c>
      <c r="C127" t="s">
        <v>312</v>
      </c>
      <c r="D127">
        <v>189</v>
      </c>
      <c r="E127">
        <v>146</v>
      </c>
      <c r="F127">
        <v>178</v>
      </c>
      <c r="G127">
        <v>224</v>
      </c>
      <c r="H127">
        <v>132</v>
      </c>
      <c r="I127">
        <v>179</v>
      </c>
      <c r="J127">
        <v>184</v>
      </c>
      <c r="K127">
        <v>207</v>
      </c>
      <c r="L127" s="50" t="s">
        <v>53</v>
      </c>
    </row>
    <row r="128" spans="1:12" ht="15">
      <c r="A128" t="s">
        <v>483</v>
      </c>
      <c r="C128" t="s">
        <v>205</v>
      </c>
      <c r="D128">
        <v>203</v>
      </c>
      <c r="E128">
        <v>184</v>
      </c>
      <c r="F128">
        <v>181</v>
      </c>
      <c r="G128">
        <v>162</v>
      </c>
      <c r="H128">
        <v>177</v>
      </c>
      <c r="I128">
        <v>174</v>
      </c>
      <c r="J128">
        <v>187</v>
      </c>
      <c r="K128">
        <v>137</v>
      </c>
      <c r="L128" s="50" t="s">
        <v>53</v>
      </c>
    </row>
    <row r="129" spans="1:12" ht="15">
      <c r="A129" t="s">
        <v>562</v>
      </c>
      <c r="C129" t="s">
        <v>504</v>
      </c>
      <c r="D129">
        <v>183</v>
      </c>
      <c r="E129">
        <v>169</v>
      </c>
      <c r="F129">
        <v>171</v>
      </c>
      <c r="G129">
        <v>179</v>
      </c>
      <c r="H129">
        <v>125</v>
      </c>
      <c r="I129">
        <v>128</v>
      </c>
      <c r="J129">
        <v>149</v>
      </c>
      <c r="K129">
        <v>169</v>
      </c>
      <c r="L129" s="50" t="s">
        <v>53</v>
      </c>
    </row>
    <row r="130" spans="1:12" ht="15">
      <c r="A130" t="s">
        <v>563</v>
      </c>
      <c r="C130" t="s">
        <v>302</v>
      </c>
      <c r="D130">
        <v>134</v>
      </c>
      <c r="E130">
        <v>147</v>
      </c>
      <c r="F130">
        <v>116</v>
      </c>
      <c r="G130">
        <v>143</v>
      </c>
      <c r="H130">
        <v>143</v>
      </c>
      <c r="I130">
        <v>135</v>
      </c>
      <c r="J130">
        <v>161</v>
      </c>
      <c r="K130">
        <v>140</v>
      </c>
      <c r="L130" s="50" t="s">
        <v>53</v>
      </c>
    </row>
    <row r="131" spans="1:12" ht="15">
      <c r="A131" t="s">
        <v>564</v>
      </c>
      <c r="C131" t="s">
        <v>511</v>
      </c>
      <c r="D131">
        <v>148</v>
      </c>
      <c r="E131">
        <v>140</v>
      </c>
      <c r="F131">
        <v>177</v>
      </c>
      <c r="G131">
        <v>125</v>
      </c>
      <c r="H131">
        <v>161</v>
      </c>
      <c r="I131">
        <v>183</v>
      </c>
      <c r="J131">
        <v>169</v>
      </c>
      <c r="K131">
        <v>166</v>
      </c>
      <c r="L131" s="50" t="s">
        <v>53</v>
      </c>
    </row>
    <row r="132" spans="1:12" ht="15">
      <c r="A132" t="s">
        <v>565</v>
      </c>
      <c r="C132" t="s">
        <v>207</v>
      </c>
      <c r="D132">
        <v>155</v>
      </c>
      <c r="E132">
        <v>141</v>
      </c>
      <c r="F132">
        <v>151</v>
      </c>
      <c r="G132">
        <v>172</v>
      </c>
      <c r="H132">
        <v>148</v>
      </c>
      <c r="I132">
        <v>169</v>
      </c>
      <c r="J132">
        <v>166</v>
      </c>
      <c r="K132">
        <v>180</v>
      </c>
      <c r="L132" s="50" t="s">
        <v>53</v>
      </c>
    </row>
    <row r="133" spans="1:12" ht="15">
      <c r="A133" t="s">
        <v>566</v>
      </c>
      <c r="C133" t="s">
        <v>198</v>
      </c>
      <c r="D133">
        <v>150</v>
      </c>
      <c r="E133">
        <v>154</v>
      </c>
      <c r="F133">
        <v>126</v>
      </c>
      <c r="G133">
        <v>201</v>
      </c>
      <c r="H133">
        <v>122</v>
      </c>
      <c r="I133">
        <v>134</v>
      </c>
      <c r="J133">
        <v>143</v>
      </c>
      <c r="K133">
        <v>103</v>
      </c>
      <c r="L133" s="50" t="s">
        <v>53</v>
      </c>
    </row>
    <row r="134" spans="1:12" ht="15">
      <c r="A134" t="s">
        <v>567</v>
      </c>
      <c r="C134" t="s">
        <v>305</v>
      </c>
      <c r="D134">
        <v>135</v>
      </c>
      <c r="E134">
        <v>158</v>
      </c>
      <c r="F134">
        <v>184</v>
      </c>
      <c r="G134">
        <v>187</v>
      </c>
      <c r="H134">
        <v>194</v>
      </c>
      <c r="I134">
        <v>204</v>
      </c>
      <c r="J134">
        <v>159</v>
      </c>
      <c r="K134">
        <v>158</v>
      </c>
      <c r="L134" s="50" t="s">
        <v>53</v>
      </c>
    </row>
    <row r="135" spans="1:12" ht="15">
      <c r="A135" t="s">
        <v>469</v>
      </c>
      <c r="C135" t="s">
        <v>76</v>
      </c>
      <c r="D135">
        <v>170</v>
      </c>
      <c r="E135">
        <v>179</v>
      </c>
      <c r="F135">
        <v>178</v>
      </c>
      <c r="G135">
        <v>181</v>
      </c>
      <c r="H135">
        <v>191</v>
      </c>
      <c r="I135">
        <v>192</v>
      </c>
      <c r="J135">
        <v>234</v>
      </c>
      <c r="K135">
        <v>130</v>
      </c>
      <c r="L135" s="50" t="s">
        <v>53</v>
      </c>
    </row>
    <row r="136" spans="1:12" ht="15">
      <c r="A136" t="s">
        <v>568</v>
      </c>
      <c r="C136" t="s">
        <v>315</v>
      </c>
      <c r="D136">
        <v>141</v>
      </c>
      <c r="E136">
        <v>194</v>
      </c>
      <c r="F136">
        <v>146</v>
      </c>
      <c r="G136">
        <v>162</v>
      </c>
      <c r="H136">
        <v>161</v>
      </c>
      <c r="I136">
        <v>170</v>
      </c>
      <c r="J136">
        <v>157</v>
      </c>
      <c r="K136">
        <v>155</v>
      </c>
      <c r="L136" s="50" t="s">
        <v>53</v>
      </c>
    </row>
    <row r="137" spans="1:12" ht="15">
      <c r="A137" t="s">
        <v>569</v>
      </c>
      <c r="C137" t="s">
        <v>170</v>
      </c>
      <c r="D137">
        <v>125</v>
      </c>
      <c r="E137">
        <v>170</v>
      </c>
      <c r="F137">
        <v>155</v>
      </c>
      <c r="G137">
        <v>170</v>
      </c>
      <c r="H137">
        <v>153</v>
      </c>
      <c r="I137">
        <v>170</v>
      </c>
      <c r="J137">
        <v>170</v>
      </c>
      <c r="K137">
        <v>151</v>
      </c>
      <c r="L137" s="50" t="s">
        <v>53</v>
      </c>
    </row>
    <row r="138" spans="1:12" ht="15">
      <c r="A138" t="s">
        <v>570</v>
      </c>
      <c r="C138" t="s">
        <v>306</v>
      </c>
      <c r="D138">
        <v>158</v>
      </c>
      <c r="E138">
        <v>156</v>
      </c>
      <c r="F138">
        <v>139</v>
      </c>
      <c r="G138">
        <v>154</v>
      </c>
      <c r="H138">
        <v>152</v>
      </c>
      <c r="I138">
        <v>138</v>
      </c>
      <c r="J138">
        <v>162</v>
      </c>
      <c r="K138">
        <v>137</v>
      </c>
      <c r="L138" s="50" t="s">
        <v>53</v>
      </c>
    </row>
    <row r="139" spans="1:12" ht="15">
      <c r="A139" t="s">
        <v>571</v>
      </c>
      <c r="C139" t="s">
        <v>513</v>
      </c>
      <c r="D139">
        <v>149</v>
      </c>
      <c r="E139">
        <v>154</v>
      </c>
      <c r="F139">
        <v>191</v>
      </c>
      <c r="G139">
        <v>181</v>
      </c>
      <c r="H139">
        <v>124</v>
      </c>
      <c r="I139">
        <v>177</v>
      </c>
      <c r="J139">
        <v>190</v>
      </c>
      <c r="K139">
        <v>130</v>
      </c>
      <c r="L139" s="50" t="s">
        <v>53</v>
      </c>
    </row>
    <row r="140" spans="1:12" ht="15">
      <c r="A140" t="s">
        <v>572</v>
      </c>
      <c r="C140" t="s">
        <v>173</v>
      </c>
      <c r="D140">
        <v>127</v>
      </c>
      <c r="E140">
        <v>147</v>
      </c>
      <c r="F140">
        <v>156</v>
      </c>
      <c r="G140">
        <v>204</v>
      </c>
      <c r="H140">
        <v>139</v>
      </c>
      <c r="I140">
        <v>132</v>
      </c>
      <c r="J140">
        <v>108</v>
      </c>
      <c r="K140">
        <v>146</v>
      </c>
      <c r="L140" s="50" t="s">
        <v>53</v>
      </c>
    </row>
    <row r="141" spans="1:12" ht="15">
      <c r="A141" t="s">
        <v>478</v>
      </c>
      <c r="C141" t="s">
        <v>82</v>
      </c>
      <c r="D141">
        <v>205</v>
      </c>
      <c r="E141">
        <v>172</v>
      </c>
      <c r="F141">
        <v>167</v>
      </c>
      <c r="G141">
        <v>244</v>
      </c>
      <c r="H141">
        <v>149</v>
      </c>
      <c r="I141">
        <v>171</v>
      </c>
      <c r="J141">
        <v>224</v>
      </c>
      <c r="K141">
        <v>183</v>
      </c>
      <c r="L141" s="50" t="s">
        <v>53</v>
      </c>
    </row>
    <row r="142" ht="15">
      <c r="L142" s="50"/>
    </row>
    <row r="143" ht="15">
      <c r="L143" s="50"/>
    </row>
    <row r="144" ht="15">
      <c r="L144" s="50"/>
    </row>
    <row r="145" ht="15">
      <c r="L145" s="50"/>
    </row>
    <row r="146" s="50" customFormat="1" ht="15"/>
    <row r="147" ht="15">
      <c r="A147" s="7" t="s">
        <v>49</v>
      </c>
    </row>
    <row r="159" spans="4:9" ht="15">
      <c r="D159" s="50"/>
      <c r="E159" s="50"/>
      <c r="F159" s="50"/>
      <c r="G159" s="50"/>
      <c r="H159" s="50"/>
      <c r="I159" s="50"/>
    </row>
    <row r="161" spans="5:9" ht="15">
      <c r="E161" s="50"/>
      <c r="F161" s="50"/>
      <c r="G161" s="50"/>
      <c r="H161" s="50"/>
      <c r="I161" s="5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Franky</cp:lastModifiedBy>
  <cp:lastPrinted>2019-06-10T16:50:06Z</cp:lastPrinted>
  <dcterms:created xsi:type="dcterms:W3CDTF">2014-02-22T09:41:47Z</dcterms:created>
  <dcterms:modified xsi:type="dcterms:W3CDTF">2019-06-10T16:50:16Z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